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ПРИХОДИ" sheetId="1" r:id="rId1"/>
    <sheet name="РАЗХОДИ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7" i="2" l="1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S20" i="2"/>
  <c r="S19" i="2"/>
  <c r="S18" i="2"/>
  <c r="S16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<sst xmlns="http://schemas.openxmlformats.org/spreadsheetml/2006/main" count="88" uniqueCount="46">
  <si>
    <t>ПРИХОДИ ПО ГОДИНИ</t>
  </si>
  <si>
    <t>1 г.</t>
  </si>
  <si>
    <t>2 г.</t>
  </si>
  <si>
    <t>3 г.</t>
  </si>
  <si>
    <t>4 г.</t>
  </si>
  <si>
    <t>5 г.</t>
  </si>
  <si>
    <t>6 г.</t>
  </si>
  <si>
    <t>7 г.</t>
  </si>
  <si>
    <t>8 г.</t>
  </si>
  <si>
    <t>9 г.</t>
  </si>
  <si>
    <t>10 г.</t>
  </si>
  <si>
    <t>11 г.</t>
  </si>
  <si>
    <t>12 г.</t>
  </si>
  <si>
    <t>13 г.</t>
  </si>
  <si>
    <t>14 г.</t>
  </si>
  <si>
    <t>15 г.</t>
  </si>
  <si>
    <t>16 г.</t>
  </si>
  <si>
    <t>17 г.</t>
  </si>
  <si>
    <t>18 г.</t>
  </si>
  <si>
    <t>19 г.</t>
  </si>
  <si>
    <t>20 г.</t>
  </si>
  <si>
    <t>21 г.</t>
  </si>
  <si>
    <t>22 г.</t>
  </si>
  <si>
    <t>23 г.</t>
  </si>
  <si>
    <t>24 г.</t>
  </si>
  <si>
    <t>25 г.</t>
  </si>
  <si>
    <t>26 г.</t>
  </si>
  <si>
    <t>27 г.</t>
  </si>
  <si>
    <t>28 г.</t>
  </si>
  <si>
    <t>29 г.</t>
  </si>
  <si>
    <t>30 г.</t>
  </si>
  <si>
    <t>31 г.</t>
  </si>
  <si>
    <t>32 г.</t>
  </si>
  <si>
    <t>33 г.</t>
  </si>
  <si>
    <t>34 г.</t>
  </si>
  <si>
    <t>35 г.</t>
  </si>
  <si>
    <t>Приложение №4</t>
  </si>
  <si>
    <t>Общо за всичките години</t>
  </si>
  <si>
    <t>РАЗХОДИ ПО ГОДИНИ</t>
  </si>
  <si>
    <t>Общо разходи в т.ч. :</t>
  </si>
  <si>
    <t>Разходи за инвестиции</t>
  </si>
  <si>
    <t>Разходи за експлоатация</t>
  </si>
  <si>
    <t>Разходи за данък печалба - 10 %</t>
  </si>
  <si>
    <t>Приложение №5</t>
  </si>
  <si>
    <t>Общо приходи :</t>
  </si>
  <si>
    <t>Приходи от продажби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</si>
</sst>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3" fontId="0" fillId="2" borderId="1" xfId="0" applyNumberFormat="1" applyFill="1" applyBorder="1"/>
    <xf numFmtId="3" fontId="0" fillId="0" borderId="1" xfId="0" applyNumberFormat="1" applyBorder="1"/>
    <xf numFmtId="3" fontId="1" fillId="2" borderId="1" xfId="0" applyNumberFormat="1" applyFont="1" applyFill="1" applyBorder="1"/>
    <xf numFmtId="3" fontId="5" fillId="2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2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A17" sqref="A17"/>
    </sheetView>
  </sheetViews>
  <sheetFormatPr defaultRowHeight="15" x14ac:dyDescent="0.25"/>
  <cols>
    <col min="1" max="1" width="25.7109375" customWidth="1"/>
    <col min="2" max="3" width="12.42578125" customWidth="1"/>
    <col min="4" max="4" width="11.5703125" customWidth="1"/>
    <col min="5" max="5" width="12.85546875" customWidth="1"/>
    <col min="6" max="6" width="11.5703125" customWidth="1"/>
    <col min="7" max="7" width="12.42578125" customWidth="1"/>
    <col min="8" max="8" width="13.7109375" customWidth="1"/>
    <col min="9" max="9" width="11.140625" customWidth="1"/>
    <col min="10" max="10" width="11.5703125" customWidth="1"/>
    <col min="11" max="11" width="13.140625" customWidth="1"/>
    <col min="12" max="12" width="9.85546875" customWidth="1"/>
    <col min="13" max="13" width="11.28515625" customWidth="1"/>
    <col min="14" max="14" width="11.140625" customWidth="1"/>
    <col min="15" max="15" width="10.42578125" customWidth="1"/>
    <col min="16" max="17" width="10.140625" bestFit="1" customWidth="1"/>
    <col min="18" max="18" width="11" customWidth="1"/>
    <col min="19" max="19" width="11.28515625" customWidth="1"/>
  </cols>
  <sheetData>
    <row r="1" spans="1:19" x14ac:dyDescent="0.25">
      <c r="P1" s="3"/>
      <c r="Q1" s="7"/>
      <c r="R1" s="7" t="s">
        <v>43</v>
      </c>
    </row>
    <row r="2" spans="1:19" ht="21" x14ac:dyDescent="0.3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18.75" x14ac:dyDescent="0.3">
      <c r="A3" s="4"/>
    </row>
    <row r="4" spans="1:19" ht="18.75" x14ac:dyDescent="0.3">
      <c r="A4" s="4"/>
    </row>
    <row r="5" spans="1:19" ht="18.75" x14ac:dyDescent="0.3">
      <c r="A5" s="4"/>
    </row>
    <row r="6" spans="1:19" ht="18.75" x14ac:dyDescent="0.3">
      <c r="A6" s="4"/>
    </row>
    <row r="9" spans="1:19" ht="41.25" customHeight="1" x14ac:dyDescent="0.25">
      <c r="A9" s="2"/>
      <c r="B9" s="6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5" t="s">
        <v>11</v>
      </c>
      <c r="M9" s="5" t="s">
        <v>12</v>
      </c>
      <c r="N9" s="5" t="s">
        <v>13</v>
      </c>
      <c r="O9" s="5" t="s">
        <v>14</v>
      </c>
      <c r="P9" s="5" t="s">
        <v>15</v>
      </c>
      <c r="Q9" s="5" t="s">
        <v>16</v>
      </c>
      <c r="R9" s="5" t="s">
        <v>17</v>
      </c>
      <c r="S9" s="5" t="s">
        <v>18</v>
      </c>
    </row>
    <row r="10" spans="1:19" ht="18.75" x14ac:dyDescent="0.3">
      <c r="A10" s="14" t="s">
        <v>44</v>
      </c>
      <c r="B10" s="11">
        <f>B11</f>
        <v>1461075</v>
      </c>
      <c r="C10" s="11">
        <f t="shared" ref="C10:S10" si="0">C11</f>
        <v>1461075</v>
      </c>
      <c r="D10" s="11">
        <f t="shared" si="0"/>
        <v>1461075</v>
      </c>
      <c r="E10" s="11">
        <f t="shared" si="0"/>
        <v>1461075</v>
      </c>
      <c r="F10" s="11">
        <f t="shared" si="0"/>
        <v>1461075</v>
      </c>
      <c r="G10" s="11">
        <f t="shared" si="0"/>
        <v>1461075</v>
      </c>
      <c r="H10" s="11">
        <f t="shared" si="0"/>
        <v>1461075</v>
      </c>
      <c r="I10" s="11">
        <f t="shared" si="0"/>
        <v>1461075</v>
      </c>
      <c r="J10" s="11">
        <f t="shared" si="0"/>
        <v>1461075</v>
      </c>
      <c r="K10" s="11">
        <f t="shared" si="0"/>
        <v>1461075</v>
      </c>
      <c r="L10" s="11">
        <f t="shared" si="0"/>
        <v>1461075</v>
      </c>
      <c r="M10" s="11">
        <f t="shared" si="0"/>
        <v>1461075</v>
      </c>
      <c r="N10" s="11">
        <f t="shared" si="0"/>
        <v>1461075</v>
      </c>
      <c r="O10" s="11">
        <f t="shared" si="0"/>
        <v>1461075</v>
      </c>
      <c r="P10" s="11">
        <f t="shared" si="0"/>
        <v>1461075</v>
      </c>
      <c r="Q10" s="11">
        <f t="shared" si="0"/>
        <v>1461075</v>
      </c>
      <c r="R10" s="11">
        <f t="shared" si="0"/>
        <v>1461075</v>
      </c>
      <c r="S10" s="11">
        <f t="shared" si="0"/>
        <v>1461075</v>
      </c>
    </row>
    <row r="11" spans="1:19" ht="30" customHeight="1" x14ac:dyDescent="0.25">
      <c r="A11" s="15" t="s">
        <v>45</v>
      </c>
      <c r="B11" s="9">
        <v>1461075</v>
      </c>
      <c r="C11" s="9">
        <v>1461075</v>
      </c>
      <c r="D11" s="9">
        <v>1461075</v>
      </c>
      <c r="E11" s="9">
        <v>1461075</v>
      </c>
      <c r="F11" s="9">
        <v>1461075</v>
      </c>
      <c r="G11" s="9">
        <v>1461075</v>
      </c>
      <c r="H11" s="9">
        <v>1461075</v>
      </c>
      <c r="I11" s="9">
        <v>1461075</v>
      </c>
      <c r="J11" s="9">
        <v>1461075</v>
      </c>
      <c r="K11" s="9">
        <v>1461075</v>
      </c>
      <c r="L11" s="9">
        <v>1461075</v>
      </c>
      <c r="M11" s="9">
        <v>1461075</v>
      </c>
      <c r="N11" s="9">
        <v>1461075</v>
      </c>
      <c r="O11" s="9">
        <v>1461075</v>
      </c>
      <c r="P11" s="9">
        <v>1461075</v>
      </c>
      <c r="Q11" s="9">
        <v>1461075</v>
      </c>
      <c r="R11" s="9">
        <v>1461075</v>
      </c>
      <c r="S11" s="9">
        <v>1461075</v>
      </c>
    </row>
    <row r="14" spans="1:19" ht="45" x14ac:dyDescent="0.25">
      <c r="A14" s="2"/>
      <c r="B14" s="5" t="s">
        <v>19</v>
      </c>
      <c r="C14" s="5" t="s">
        <v>20</v>
      </c>
      <c r="D14" s="5" t="s">
        <v>21</v>
      </c>
      <c r="E14" s="5" t="s">
        <v>22</v>
      </c>
      <c r="F14" s="5" t="s">
        <v>23</v>
      </c>
      <c r="G14" s="5" t="s">
        <v>24</v>
      </c>
      <c r="H14" s="5" t="s">
        <v>25</v>
      </c>
      <c r="I14" s="5" t="s">
        <v>26</v>
      </c>
      <c r="J14" s="5" t="s">
        <v>27</v>
      </c>
      <c r="K14" s="5" t="s">
        <v>28</v>
      </c>
      <c r="L14" s="5" t="s">
        <v>29</v>
      </c>
      <c r="M14" s="5" t="s">
        <v>30</v>
      </c>
      <c r="N14" s="5" t="s">
        <v>31</v>
      </c>
      <c r="O14" s="5" t="s">
        <v>32</v>
      </c>
      <c r="P14" s="5" t="s">
        <v>33</v>
      </c>
      <c r="Q14" s="5" t="s">
        <v>34</v>
      </c>
      <c r="R14" s="5" t="s">
        <v>35</v>
      </c>
      <c r="S14" s="12" t="s">
        <v>37</v>
      </c>
    </row>
    <row r="15" spans="1:19" ht="18.75" x14ac:dyDescent="0.3">
      <c r="A15" s="14" t="s">
        <v>44</v>
      </c>
      <c r="B15" s="11">
        <f>B16</f>
        <v>1461075</v>
      </c>
      <c r="C15" s="11">
        <f t="shared" ref="C15" si="1">C16</f>
        <v>1461075</v>
      </c>
      <c r="D15" s="11">
        <f t="shared" ref="D15" si="2">D16</f>
        <v>1461075</v>
      </c>
      <c r="E15" s="11">
        <f t="shared" ref="E15" si="3">E16</f>
        <v>1461075</v>
      </c>
      <c r="F15" s="11">
        <f t="shared" ref="F15" si="4">F16</f>
        <v>1461075</v>
      </c>
      <c r="G15" s="11">
        <f t="shared" ref="G15" si="5">G16</f>
        <v>1461075</v>
      </c>
      <c r="H15" s="11">
        <f t="shared" ref="H15" si="6">H16</f>
        <v>1461075</v>
      </c>
      <c r="I15" s="11">
        <f t="shared" ref="I15" si="7">I16</f>
        <v>1461075</v>
      </c>
      <c r="J15" s="11">
        <f t="shared" ref="J15" si="8">J16</f>
        <v>1461075</v>
      </c>
      <c r="K15" s="11">
        <f t="shared" ref="K15" si="9">K16</f>
        <v>1461075</v>
      </c>
      <c r="L15" s="11">
        <f t="shared" ref="L15" si="10">L16</f>
        <v>1461075</v>
      </c>
      <c r="M15" s="11">
        <f t="shared" ref="M15" si="11">M16</f>
        <v>1461075</v>
      </c>
      <c r="N15" s="11">
        <f t="shared" ref="N15" si="12">N16</f>
        <v>1461075</v>
      </c>
      <c r="O15" s="11">
        <f t="shared" ref="O15" si="13">O16</f>
        <v>1461075</v>
      </c>
      <c r="P15" s="11">
        <f t="shared" ref="P15" si="14">P16</f>
        <v>1461075</v>
      </c>
      <c r="Q15" s="11">
        <f t="shared" ref="Q15" si="15">Q16</f>
        <v>1461075</v>
      </c>
      <c r="R15" s="11">
        <f t="shared" ref="R15" si="16">R16</f>
        <v>1461075</v>
      </c>
      <c r="S15" s="11">
        <f>SUM(B10:S10)+SUM(B15:R15)</f>
        <v>51137625</v>
      </c>
    </row>
    <row r="16" spans="1:19" ht="30" customHeight="1" x14ac:dyDescent="0.25">
      <c r="A16" s="15" t="s">
        <v>45</v>
      </c>
      <c r="B16" s="9">
        <v>1461075</v>
      </c>
      <c r="C16" s="9">
        <v>1461075</v>
      </c>
      <c r="D16" s="9">
        <v>1461075</v>
      </c>
      <c r="E16" s="9">
        <v>1461075</v>
      </c>
      <c r="F16" s="9">
        <v>1461075</v>
      </c>
      <c r="G16" s="9">
        <v>1461075</v>
      </c>
      <c r="H16" s="9">
        <v>1461075</v>
      </c>
      <c r="I16" s="9">
        <v>1461075</v>
      </c>
      <c r="J16" s="9">
        <v>1461075</v>
      </c>
      <c r="K16" s="9">
        <v>1461075</v>
      </c>
      <c r="L16" s="9">
        <v>1461075</v>
      </c>
      <c r="M16" s="9">
        <v>1461075</v>
      </c>
      <c r="N16" s="9">
        <v>1461075</v>
      </c>
      <c r="O16" s="9">
        <v>1461075</v>
      </c>
      <c r="P16" s="9">
        <v>1461075</v>
      </c>
      <c r="Q16" s="9">
        <v>1461075</v>
      </c>
      <c r="R16" s="9">
        <v>1461075</v>
      </c>
      <c r="S16" s="8">
        <f>SUM(B11:S11)+SUM(B16:R16)</f>
        <v>51137625</v>
      </c>
    </row>
  </sheetData>
  <mergeCells count="1">
    <mergeCell ref="A2:S2"/>
  </mergeCells>
  <pageMargins left="0.23622047244094491" right="0.23622047244094491" top="0.35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workbookViewId="0">
      <selection activeCell="A16" sqref="A16"/>
    </sheetView>
  </sheetViews>
  <sheetFormatPr defaultRowHeight="15" x14ac:dyDescent="0.25"/>
  <cols>
    <col min="1" max="1" width="33" customWidth="1"/>
    <col min="2" max="3" width="12.42578125" customWidth="1"/>
    <col min="4" max="4" width="11.5703125" customWidth="1"/>
    <col min="5" max="5" width="12.85546875" customWidth="1"/>
    <col min="6" max="6" width="11.5703125" customWidth="1"/>
    <col min="7" max="7" width="12.42578125" customWidth="1"/>
    <col min="8" max="8" width="13.7109375" customWidth="1"/>
    <col min="9" max="9" width="11.140625" customWidth="1"/>
    <col min="10" max="10" width="11.5703125" customWidth="1"/>
    <col min="11" max="11" width="13.140625" customWidth="1"/>
    <col min="12" max="12" width="9.85546875" customWidth="1"/>
    <col min="13" max="13" width="11.28515625" customWidth="1"/>
    <col min="14" max="14" width="11.140625" customWidth="1"/>
    <col min="15" max="15" width="10.42578125" customWidth="1"/>
    <col min="16" max="17" width="10" bestFit="1" customWidth="1"/>
    <col min="18" max="18" width="11" customWidth="1"/>
    <col min="19" max="19" width="11.28515625" customWidth="1"/>
  </cols>
  <sheetData>
    <row r="1" spans="1:19" x14ac:dyDescent="0.25">
      <c r="P1" s="3"/>
      <c r="Q1" s="7"/>
      <c r="R1" s="7" t="s">
        <v>36</v>
      </c>
    </row>
    <row r="2" spans="1:19" ht="21" x14ac:dyDescent="0.35">
      <c r="A2" s="17" t="s">
        <v>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18.75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8.75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ht="18.75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9" spans="1:19" ht="41.25" customHeight="1" x14ac:dyDescent="0.25">
      <c r="A9" s="2"/>
      <c r="B9" s="6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5" t="s">
        <v>7</v>
      </c>
      <c r="I9" s="5" t="s">
        <v>8</v>
      </c>
      <c r="J9" s="5" t="s">
        <v>9</v>
      </c>
      <c r="K9" s="5" t="s">
        <v>10</v>
      </c>
      <c r="L9" s="5" t="s">
        <v>11</v>
      </c>
      <c r="M9" s="5" t="s">
        <v>12</v>
      </c>
      <c r="N9" s="5" t="s">
        <v>13</v>
      </c>
      <c r="O9" s="5" t="s">
        <v>14</v>
      </c>
      <c r="P9" s="5" t="s">
        <v>15</v>
      </c>
      <c r="Q9" s="5" t="s">
        <v>16</v>
      </c>
      <c r="R9" s="5" t="s">
        <v>17</v>
      </c>
      <c r="S9" s="5" t="s">
        <v>18</v>
      </c>
    </row>
    <row r="10" spans="1:19" ht="18.75" x14ac:dyDescent="0.3">
      <c r="A10" s="14" t="s">
        <v>39</v>
      </c>
      <c r="B10" s="11">
        <f>SUM(B11:B13)</f>
        <v>3458385</v>
      </c>
      <c r="C10" s="11">
        <f t="shared" ref="C10:S10" si="0">SUM(C11:C13)</f>
        <v>3458385</v>
      </c>
      <c r="D10" s="11">
        <f t="shared" si="0"/>
        <v>3458385</v>
      </c>
      <c r="E10" s="11">
        <f t="shared" si="0"/>
        <v>3458385</v>
      </c>
      <c r="F10" s="11">
        <f t="shared" si="0"/>
        <v>3458385</v>
      </c>
      <c r="G10" s="11">
        <f t="shared" si="0"/>
        <v>497789</v>
      </c>
      <c r="H10" s="11">
        <f t="shared" si="0"/>
        <v>496403</v>
      </c>
      <c r="I10" s="11">
        <f t="shared" si="0"/>
        <v>495017</v>
      </c>
      <c r="J10" s="11">
        <f t="shared" si="0"/>
        <v>493631</v>
      </c>
      <c r="K10" s="11">
        <f t="shared" si="0"/>
        <v>492245</v>
      </c>
      <c r="L10" s="11">
        <f t="shared" si="0"/>
        <v>180410</v>
      </c>
      <c r="M10" s="11">
        <f t="shared" si="0"/>
        <v>180410</v>
      </c>
      <c r="N10" s="11">
        <f t="shared" si="0"/>
        <v>180410</v>
      </c>
      <c r="O10" s="11">
        <f t="shared" si="0"/>
        <v>180410</v>
      </c>
      <c r="P10" s="11">
        <f t="shared" si="0"/>
        <v>180410</v>
      </c>
      <c r="Q10" s="11">
        <f t="shared" si="0"/>
        <v>180410</v>
      </c>
      <c r="R10" s="11">
        <f t="shared" si="0"/>
        <v>180410</v>
      </c>
      <c r="S10" s="11">
        <f t="shared" si="0"/>
        <v>180410</v>
      </c>
    </row>
    <row r="11" spans="1:19" ht="30" customHeight="1" x14ac:dyDescent="0.25">
      <c r="A11" s="15" t="s">
        <v>40</v>
      </c>
      <c r="B11" s="9">
        <v>3338385</v>
      </c>
      <c r="C11" s="9">
        <v>3338385</v>
      </c>
      <c r="D11" s="9">
        <v>3338385</v>
      </c>
      <c r="E11" s="9">
        <v>3338385</v>
      </c>
      <c r="F11" s="9">
        <v>3338385</v>
      </c>
      <c r="G11" s="9">
        <v>346483</v>
      </c>
      <c r="H11" s="9">
        <v>346483</v>
      </c>
      <c r="I11" s="9">
        <v>346483</v>
      </c>
      <c r="J11" s="9">
        <v>346483</v>
      </c>
      <c r="K11" s="9">
        <v>346483</v>
      </c>
      <c r="L11" s="1"/>
      <c r="M11" s="1"/>
      <c r="N11" s="1"/>
      <c r="O11" s="1"/>
      <c r="P11" s="1"/>
      <c r="Q11" s="1"/>
      <c r="R11" s="1"/>
      <c r="S11" s="1"/>
    </row>
    <row r="12" spans="1:19" ht="32.25" customHeight="1" x14ac:dyDescent="0.25">
      <c r="A12" s="16" t="s">
        <v>41</v>
      </c>
      <c r="B12" s="9">
        <v>120000</v>
      </c>
      <c r="C12" s="9">
        <v>120000</v>
      </c>
      <c r="D12" s="9">
        <v>120000</v>
      </c>
      <c r="E12" s="9">
        <v>120000</v>
      </c>
      <c r="F12" s="9">
        <v>120000</v>
      </c>
      <c r="G12" s="9">
        <v>120000</v>
      </c>
      <c r="H12" s="9">
        <v>120000</v>
      </c>
      <c r="I12" s="9">
        <v>120000</v>
      </c>
      <c r="J12" s="9">
        <v>120000</v>
      </c>
      <c r="K12" s="9">
        <v>120000</v>
      </c>
      <c r="L12" s="9">
        <v>120000</v>
      </c>
      <c r="M12" s="9">
        <v>120000</v>
      </c>
      <c r="N12" s="9">
        <v>120000</v>
      </c>
      <c r="O12" s="9">
        <v>120000</v>
      </c>
      <c r="P12" s="9">
        <v>120000</v>
      </c>
      <c r="Q12" s="9">
        <v>120000</v>
      </c>
      <c r="R12" s="9">
        <v>120000</v>
      </c>
      <c r="S12" s="9">
        <v>120000</v>
      </c>
    </row>
    <row r="13" spans="1:19" ht="30.75" customHeight="1" x14ac:dyDescent="0.25">
      <c r="A13" s="15" t="s">
        <v>42</v>
      </c>
      <c r="B13" s="1"/>
      <c r="C13" s="1"/>
      <c r="D13" s="1"/>
      <c r="E13" s="1"/>
      <c r="F13" s="1"/>
      <c r="G13" s="9">
        <v>31306</v>
      </c>
      <c r="H13" s="9">
        <v>29920</v>
      </c>
      <c r="I13" s="9">
        <v>28534</v>
      </c>
      <c r="J13" s="9">
        <v>27148</v>
      </c>
      <c r="K13" s="9">
        <v>25762</v>
      </c>
      <c r="L13" s="9">
        <v>60410</v>
      </c>
      <c r="M13" s="9">
        <v>60410</v>
      </c>
      <c r="N13" s="9">
        <v>60410</v>
      </c>
      <c r="O13" s="9">
        <v>60410</v>
      </c>
      <c r="P13" s="9">
        <v>60410</v>
      </c>
      <c r="Q13" s="9">
        <v>60410</v>
      </c>
      <c r="R13" s="9">
        <v>60410</v>
      </c>
      <c r="S13" s="9">
        <v>60410</v>
      </c>
    </row>
    <row r="16" spans="1:19" ht="45" x14ac:dyDescent="0.25">
      <c r="A16" s="2"/>
      <c r="B16" s="5" t="s">
        <v>19</v>
      </c>
      <c r="C16" s="5" t="s">
        <v>20</v>
      </c>
      <c r="D16" s="5" t="s">
        <v>21</v>
      </c>
      <c r="E16" s="5" t="s">
        <v>22</v>
      </c>
      <c r="F16" s="5" t="s">
        <v>23</v>
      </c>
      <c r="G16" s="5" t="s">
        <v>24</v>
      </c>
      <c r="H16" s="5" t="s">
        <v>25</v>
      </c>
      <c r="I16" s="5" t="s">
        <v>26</v>
      </c>
      <c r="J16" s="5" t="s">
        <v>27</v>
      </c>
      <c r="K16" s="5" t="s">
        <v>28</v>
      </c>
      <c r="L16" s="5" t="s">
        <v>29</v>
      </c>
      <c r="M16" s="5" t="s">
        <v>30</v>
      </c>
      <c r="N16" s="5" t="s">
        <v>31</v>
      </c>
      <c r="O16" s="5" t="s">
        <v>32</v>
      </c>
      <c r="P16" s="5" t="s">
        <v>33</v>
      </c>
      <c r="Q16" s="5" t="s">
        <v>34</v>
      </c>
      <c r="R16" s="5" t="s">
        <v>35</v>
      </c>
      <c r="S16" s="12" t="s">
        <v>37</v>
      </c>
    </row>
    <row r="17" spans="1:19" ht="18.75" x14ac:dyDescent="0.3">
      <c r="A17" s="14" t="s">
        <v>39</v>
      </c>
      <c r="B17" s="11">
        <f>SUM(B18:B20)</f>
        <v>180410</v>
      </c>
      <c r="C17" s="11">
        <f t="shared" ref="C17:S17" si="1">SUM(C18:C20)</f>
        <v>180410</v>
      </c>
      <c r="D17" s="11">
        <f t="shared" si="1"/>
        <v>180410</v>
      </c>
      <c r="E17" s="11">
        <f t="shared" si="1"/>
        <v>180410</v>
      </c>
      <c r="F17" s="11">
        <f t="shared" si="1"/>
        <v>180410</v>
      </c>
      <c r="G17" s="11">
        <f t="shared" si="1"/>
        <v>180410</v>
      </c>
      <c r="H17" s="11">
        <f t="shared" si="1"/>
        <v>180410</v>
      </c>
      <c r="I17" s="11">
        <f t="shared" si="1"/>
        <v>193764</v>
      </c>
      <c r="J17" s="11">
        <f t="shared" si="1"/>
        <v>207117</v>
      </c>
      <c r="K17" s="11">
        <f t="shared" si="1"/>
        <v>220471</v>
      </c>
      <c r="L17" s="11">
        <f t="shared" si="1"/>
        <v>233824</v>
      </c>
      <c r="M17" s="11">
        <f t="shared" si="1"/>
        <v>247178</v>
      </c>
      <c r="N17" s="11">
        <f t="shared" si="1"/>
        <v>248564</v>
      </c>
      <c r="O17" s="11">
        <f t="shared" si="1"/>
        <v>249950</v>
      </c>
      <c r="P17" s="11">
        <f t="shared" si="1"/>
        <v>251336</v>
      </c>
      <c r="Q17" s="11">
        <f t="shared" si="1"/>
        <v>252722</v>
      </c>
      <c r="R17" s="11">
        <f t="shared" si="1"/>
        <v>254108</v>
      </c>
      <c r="S17" s="11">
        <f t="shared" si="1"/>
        <v>24832194</v>
      </c>
    </row>
    <row r="18" spans="1:19" ht="30" customHeight="1" x14ac:dyDescent="0.25">
      <c r="A18" s="15" t="s">
        <v>40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0">
        <f>SUM(B11:K11)</f>
        <v>18424340</v>
      </c>
    </row>
    <row r="19" spans="1:19" ht="34.5" customHeight="1" x14ac:dyDescent="0.25">
      <c r="A19" s="16" t="s">
        <v>41</v>
      </c>
      <c r="B19" s="9">
        <v>120000</v>
      </c>
      <c r="C19" s="9">
        <v>120000</v>
      </c>
      <c r="D19" s="9">
        <v>120000</v>
      </c>
      <c r="E19" s="9">
        <v>120000</v>
      </c>
      <c r="F19" s="9">
        <v>120000</v>
      </c>
      <c r="G19" s="9">
        <v>120000</v>
      </c>
      <c r="H19" s="9">
        <v>120000</v>
      </c>
      <c r="I19" s="9">
        <v>120000</v>
      </c>
      <c r="J19" s="9">
        <v>120000</v>
      </c>
      <c r="K19" s="9">
        <v>120000</v>
      </c>
      <c r="L19" s="9">
        <v>120000</v>
      </c>
      <c r="M19" s="9">
        <v>120000</v>
      </c>
      <c r="N19" s="9">
        <v>120000</v>
      </c>
      <c r="O19" s="9">
        <v>120000</v>
      </c>
      <c r="P19" s="9">
        <v>120000</v>
      </c>
      <c r="Q19" s="9">
        <v>120000</v>
      </c>
      <c r="R19" s="9">
        <v>120000</v>
      </c>
      <c r="S19" s="10">
        <f>SUM(B12:S12)+SUM(B19:R19)</f>
        <v>4200000</v>
      </c>
    </row>
    <row r="20" spans="1:19" ht="30.75" customHeight="1" x14ac:dyDescent="0.25">
      <c r="A20" s="15" t="s">
        <v>42</v>
      </c>
      <c r="B20" s="9">
        <v>60410</v>
      </c>
      <c r="C20" s="9">
        <v>60410</v>
      </c>
      <c r="D20" s="9">
        <v>60410</v>
      </c>
      <c r="E20" s="9">
        <v>60410</v>
      </c>
      <c r="F20" s="9">
        <v>60410</v>
      </c>
      <c r="G20" s="9">
        <v>60410</v>
      </c>
      <c r="H20" s="9">
        <v>60410</v>
      </c>
      <c r="I20" s="9">
        <v>73764</v>
      </c>
      <c r="J20" s="9">
        <v>87117</v>
      </c>
      <c r="K20" s="9">
        <v>100471</v>
      </c>
      <c r="L20" s="9">
        <v>113824</v>
      </c>
      <c r="M20" s="9">
        <v>127178</v>
      </c>
      <c r="N20" s="9">
        <v>128564</v>
      </c>
      <c r="O20" s="9">
        <v>129950</v>
      </c>
      <c r="P20" s="9">
        <v>131336</v>
      </c>
      <c r="Q20" s="9">
        <v>132722</v>
      </c>
      <c r="R20" s="9">
        <v>134108</v>
      </c>
      <c r="S20" s="10">
        <f>SUM(G13:S13)+SUM(B20:R20)</f>
        <v>2207854</v>
      </c>
    </row>
  </sheetData>
  <mergeCells count="1">
    <mergeCell ref="A2:S2"/>
  </mergeCells>
  <pageMargins left="0.39370078740157483" right="0.23622047244094491" top="0.35433070866141736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ПРИХОДИ</vt:lpstr>
      <vt:lpstr>РАЗХОДИ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2015-09-12T07:18:49Z</dcterms:modified>
</cp:coreProperties>
</file>