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980" windowHeight="781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GROUPS">[1]Groups!$A$1:$A$27</definedName>
  </definedNames>
  <calcPr calcId="145621"/>
</workbook>
</file>

<file path=xl/calcChain.xml><?xml version="1.0" encoding="utf-8"?>
<calcChain xmlns="http://schemas.openxmlformats.org/spreadsheetml/2006/main">
  <c r="E62" i="1" l="1"/>
  <c r="E54" i="1"/>
  <c r="E158" i="1"/>
  <c r="E155" i="1"/>
  <c r="E63" i="1" l="1"/>
  <c r="E161" i="1" l="1"/>
</calcChain>
</file>

<file path=xl/sharedStrings.xml><?xml version="1.0" encoding="utf-8"?>
<sst xmlns="http://schemas.openxmlformats.org/spreadsheetml/2006/main" count="347" uniqueCount="114">
  <si>
    <t>(в лева)</t>
  </si>
  <si>
    <t>I. П Р И Х О Д И,  П О М О Щ И   И   Д А Р Е Н И Я</t>
  </si>
  <si>
    <t>Бюджет</t>
  </si>
  <si>
    <t>Проектобюджет</t>
  </si>
  <si>
    <t>Прогноза</t>
  </si>
  <si>
    <t>§§</t>
  </si>
  <si>
    <t>под-§§</t>
  </si>
  <si>
    <t>Н А И М Е Н О В А Н И Е</t>
  </si>
  <si>
    <t>Данък върху доходите на физически лица:</t>
  </si>
  <si>
    <t>Имуществени и други местни данъци :</t>
  </si>
  <si>
    <t>туристически данък</t>
  </si>
  <si>
    <t>Други данъци</t>
  </si>
  <si>
    <t>Приходи и доходи от собственост</t>
  </si>
  <si>
    <t>Общински такси</t>
  </si>
  <si>
    <t>Глоби, санкции и наказателни лихви</t>
  </si>
  <si>
    <t>наказателни лихви за данъци, мита и осигурителни вноски</t>
  </si>
  <si>
    <t>Други приходи</t>
  </si>
  <si>
    <t xml:space="preserve">Внесени ДДС и други данъци върху продажбите </t>
  </si>
  <si>
    <t>постъпления от продажба на нематериални дълготрайни активи</t>
  </si>
  <si>
    <t>постъпления от продажба на земя</t>
  </si>
  <si>
    <t>Приходи от концесии</t>
  </si>
  <si>
    <t>ВСИЧКО</t>
  </si>
  <si>
    <t>99-99</t>
  </si>
  <si>
    <t>I. В С И Ч К О   П Р И Х О Д И,  П О М О Щ И   И   Д А Р Е Н И Я</t>
  </si>
  <si>
    <t xml:space="preserve">      в т.ч. данък върху таксиметров превоз на пътници</t>
  </si>
  <si>
    <t>II. РАЗХОДИ - РЕКАПИТУЛАЦИЯ ПО ПАРАГРАФИ И ПОДПАРАГРАФИ</t>
  </si>
  <si>
    <t>НАИМЕНОВАНИЕ НА ПАРАГРАФИТЕ И ПОДПАРАГРАФИТЕ</t>
  </si>
  <si>
    <t>Заплати и възнаграждения за персонала, нает по трудови и служебни правоотношения</t>
  </si>
  <si>
    <t>Други възнаграждения и плащания за персонала</t>
  </si>
  <si>
    <t>Задължителни осигурителни вноски от работодатели</t>
  </si>
  <si>
    <t>Издръжка</t>
  </si>
  <si>
    <t>Платени данъци, такси и административни санкции</t>
  </si>
  <si>
    <t>Разходи за лихви по заеми от страната</t>
  </si>
  <si>
    <t>Стипендии</t>
  </si>
  <si>
    <t>Текущи трансфери, обезщетения и помощи за домакинствата</t>
  </si>
  <si>
    <t>Субсидии и други текущи трансфери за нефинансови предприятия</t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</si>
  <si>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</si>
  <si>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</si>
  <si>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</si>
  <si>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t>Придобиване на нематериални дълготрайни активи</t>
  </si>
  <si>
    <t>Придобиване на земя</t>
  </si>
  <si>
    <t>Резерв за непредвидени и неотложни разходи</t>
  </si>
  <si>
    <t>II. ВСИЧКО РАЗХОДИ - РЕКАПИТУЛАЦИЯ ПО ПАРАГРАФИ И ПОДПАРАГРАФИ</t>
  </si>
  <si>
    <t>III-ІV. ТРАНСФЕРИ И ВРЕМЕННИ БЕЗЛИХВЕНИ ЗАЕМИ - РЕКАПИТУЛАЦИЯ</t>
  </si>
  <si>
    <t>Трансфери между бюджета на бюджетната организация и ЦБ (нето)</t>
  </si>
  <si>
    <t>обща изравнителна субсидия и други трансфери за местни дейности от ЦБ за общини (+)</t>
  </si>
  <si>
    <t>получени от общини целеви субсидии от ЦБ за капиталови разходи (+)</t>
  </si>
  <si>
    <t>Трансфери между бюджети и сметки за средствата от ЕС (нето)</t>
  </si>
  <si>
    <t>- предоставени трансфери (-)</t>
  </si>
  <si>
    <t>III. ВСИЧКО ТРАНСФЕРИ</t>
  </si>
  <si>
    <t>Временни безлихвени заеми между бюджети и сметки за средствата от ЕС (нето)</t>
  </si>
  <si>
    <t>IV. ВСИЧКО ВРЕМЕННИ БЕЗЛИХВЕНИ ЗАЕМИ</t>
  </si>
  <si>
    <t>V.-VІ. БЮДЖЕТНО САЛДО и ФИНАНСИРАНЕ НА БЮДЖЕТНОТО САЛДО</t>
  </si>
  <si>
    <t xml:space="preserve"> 0 5  ¦</t>
  </si>
  <si>
    <t>V. БЮДЖЕТНО САЛДО - ДЕФИЦИТ (-) / ИЗЛИШЪК (+)      (V.=I.-II.+III.+ІV.)</t>
  </si>
  <si>
    <t>VІ. ФИНАНСИРАНЕ НА БЮДЖЕТНОТО САЛДО (VІ.=-V.)</t>
  </si>
  <si>
    <t>погашения по дългосрочни заеми от други лица в страната (-)</t>
  </si>
  <si>
    <t xml:space="preserve">Събрани средства и извършени плащания за сметка на други бюджети, сметки и фондове </t>
  </si>
  <si>
    <t>събрани средства и извършени плащания от/за общински бюджети (+/-)</t>
  </si>
  <si>
    <t>VI. ВСИЧКО ОПЕРАЦИИ С ФИНАНСОВИ АКТИВИ И ПАСИВИ</t>
  </si>
  <si>
    <t>II.1. РАЗХОДИ ПО ДЕЙНОСТИ</t>
  </si>
  <si>
    <t>НАИМЕНОВАНИЯ НА ПАРАГРАФИТЕ И ПОДПАРАГРАФИТЕ</t>
  </si>
  <si>
    <t>101 Изпълнителни и законодателни органи</t>
  </si>
  <si>
    <t>205 Защита на населението, управление и дейности при стихийни бедствия и аварии</t>
  </si>
  <si>
    <t>301 Образование</t>
  </si>
  <si>
    <t>401 Здравеопазване</t>
  </si>
  <si>
    <t>503 Програми, дейности и служби по социалното осигуряване, подпомагане и заетостта</t>
  </si>
  <si>
    <t>601 Жилищно строителство, благоустройство, комунално стопанство</t>
  </si>
  <si>
    <t>602 Опазване на околната среда</t>
  </si>
  <si>
    <t>701 Почивно дело</t>
  </si>
  <si>
    <t>702 Физическа култура и спорт</t>
  </si>
  <si>
    <t>703 Култура</t>
  </si>
  <si>
    <t>802 Селско стопанство, горско стопанство, лов и риболов</t>
  </si>
  <si>
    <t>803 Транспорт и съобщения</t>
  </si>
  <si>
    <t>806 Други дейности по икономиката</t>
  </si>
  <si>
    <t>901 Разходи некласифицирани в другите функции</t>
  </si>
  <si>
    <t>Проекто-бюджет</t>
  </si>
  <si>
    <t>VI. ОПЕРАЦИИ С ФИНАНСОВИ АКТИВИ И ПАСИВИ                                                          (финансиране на бюдж. салдо)</t>
  </si>
  <si>
    <t>Приложение № 13</t>
  </si>
  <si>
    <t>НА ПОСТЪПЛЕНИЯТА ОТ МЕСТНИ ПРИХОДИ И НА РАЗХОДИТЕ ЗА МЕСТНИ ДЕЙНОСТИ</t>
  </si>
  <si>
    <t>НА ОБЩИНА РАЗГРАД</t>
  </si>
  <si>
    <r>
      <t>окончателен годишен (</t>
    </r>
    <r>
      <rPr>
        <b/>
        <i/>
        <sz val="12"/>
        <rFont val="Times New Roman"/>
        <family val="1"/>
        <charset val="204"/>
      </rPr>
      <t>патентен</t>
    </r>
    <r>
      <rPr>
        <sz val="12"/>
        <rFont val="Times New Roman"/>
        <family val="1"/>
        <charset val="204"/>
      </rPr>
      <t>) данък и данък върху таксиметров превоз на пътници</t>
    </r>
  </si>
  <si>
    <r>
      <t xml:space="preserve">данък върху </t>
    </r>
    <r>
      <rPr>
        <b/>
        <i/>
        <sz val="12"/>
        <rFont val="Times New Roman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</si>
  <si>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rFont val="Times New Roman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</si>
  <si>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rFont val="Times New Roman"/>
        <family val="1"/>
        <charset val="204"/>
      </rPr>
      <t>дарения и възмезден начин</t>
    </r>
  </si>
  <si>
    <r>
      <t xml:space="preserve">нетни приходи от продажби на </t>
    </r>
    <r>
      <rPr>
        <b/>
        <i/>
        <sz val="12"/>
        <rFont val="Times New Roman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</si>
  <si>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rFont val="Times New Roman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</si>
  <si>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rFont val="Times New Roman"/>
        <family val="1"/>
        <charset val="204"/>
      </rPr>
      <t>наеми на земя</t>
    </r>
  </si>
  <si>
    <r>
      <t xml:space="preserve">приходи от </t>
    </r>
    <r>
      <rPr>
        <b/>
        <i/>
        <sz val="12"/>
        <rFont val="Times New Roman"/>
        <family val="1"/>
        <charset val="204"/>
      </rPr>
      <t>лихви</t>
    </r>
    <r>
      <rPr>
        <sz val="12"/>
        <rFont val="Times New Roman"/>
        <family val="1"/>
        <charset val="204"/>
      </rPr>
      <t xml:space="preserve"> по текущи банкови </t>
    </r>
    <r>
      <rPr>
        <b/>
        <i/>
        <sz val="12"/>
        <rFont val="Times New Roman"/>
        <family val="1"/>
        <charset val="204"/>
      </rPr>
      <t>сметки</t>
    </r>
  </si>
  <si>
    <r>
      <t xml:space="preserve">за ползване на </t>
    </r>
    <r>
      <rPr>
        <b/>
        <i/>
        <sz val="12"/>
        <rFont val="Times New Roman"/>
        <family val="1"/>
        <charset val="204"/>
      </rPr>
      <t>детски градини</t>
    </r>
  </si>
  <si>
    <r>
      <t xml:space="preserve">за ползване на </t>
    </r>
    <r>
      <rPr>
        <b/>
        <i/>
        <sz val="12"/>
        <rFont val="Times New Roman"/>
        <family val="1"/>
        <charset val="204"/>
      </rPr>
      <t>детски ясли</t>
    </r>
    <r>
      <rPr>
        <sz val="12"/>
        <rFont val="Times New Roman"/>
        <family val="1"/>
        <charset val="204"/>
      </rPr>
      <t xml:space="preserve"> и други по здравеопазването</t>
    </r>
  </si>
  <si>
    <r>
      <t xml:space="preserve">за ползване на </t>
    </r>
    <r>
      <rPr>
        <b/>
        <i/>
        <sz val="12"/>
        <rFont val="Times New Roman"/>
        <family val="1"/>
        <charset val="204"/>
      </rPr>
      <t>домашен социален патронаж</t>
    </r>
    <r>
      <rPr>
        <sz val="12"/>
        <rFont val="Times New Roman"/>
        <family val="1"/>
        <charset val="204"/>
      </rPr>
      <t xml:space="preserve"> и други общински </t>
    </r>
    <r>
      <rPr>
        <b/>
        <i/>
        <sz val="12"/>
        <rFont val="Times New Roman"/>
        <family val="1"/>
        <charset val="204"/>
      </rPr>
      <t>социални услуги</t>
    </r>
  </si>
  <si>
    <r>
      <t xml:space="preserve">за ползване на </t>
    </r>
    <r>
      <rPr>
        <b/>
        <i/>
        <sz val="12"/>
        <rFont val="Times New Roman"/>
        <family val="1"/>
        <charset val="204"/>
      </rPr>
      <t>пазари</t>
    </r>
    <r>
      <rPr>
        <sz val="12"/>
        <rFont val="Times New Roman"/>
        <family val="1"/>
        <charset val="204"/>
      </rPr>
      <t>, тържища, панаири, тротоари, улични платна и др.</t>
    </r>
  </si>
  <si>
    <r>
      <t xml:space="preserve">за </t>
    </r>
    <r>
      <rPr>
        <b/>
        <i/>
        <sz val="12"/>
        <rFont val="Times New Roman"/>
        <family val="1"/>
        <charset val="204"/>
      </rPr>
      <t>битови отпадъци</t>
    </r>
  </si>
  <si>
    <r>
      <t xml:space="preserve">за ползване на </t>
    </r>
    <r>
      <rPr>
        <b/>
        <i/>
        <sz val="12"/>
        <rFont val="Times New Roman"/>
        <family val="1"/>
        <charset val="204"/>
      </rPr>
      <t xml:space="preserve">общежития </t>
    </r>
    <r>
      <rPr>
        <sz val="12"/>
        <rFont val="Times New Roman"/>
        <family val="1"/>
        <charset val="204"/>
      </rPr>
      <t>и други по образованието</t>
    </r>
  </si>
  <si>
    <r>
      <t xml:space="preserve">за </t>
    </r>
    <r>
      <rPr>
        <b/>
        <i/>
        <sz val="12"/>
        <rFont val="Times New Roman"/>
        <family val="1"/>
        <charset val="204"/>
      </rPr>
      <t>технически услуги</t>
    </r>
  </si>
  <si>
    <r>
      <t xml:space="preserve">за </t>
    </r>
    <r>
      <rPr>
        <b/>
        <i/>
        <sz val="12"/>
        <rFont val="Times New Roman"/>
        <family val="1"/>
        <charset val="204"/>
      </rPr>
      <t>административни услуги</t>
    </r>
  </si>
  <si>
    <r>
      <t xml:space="preserve">за </t>
    </r>
    <r>
      <rPr>
        <b/>
        <i/>
        <sz val="12"/>
        <rFont val="Times New Roman"/>
        <family val="1"/>
        <charset val="204"/>
      </rPr>
      <t>откупуване на гробни места</t>
    </r>
  </si>
  <si>
    <r>
      <t>за</t>
    </r>
    <r>
      <rPr>
        <b/>
        <i/>
        <sz val="12"/>
        <rFont val="Times New Roman"/>
        <family val="1"/>
        <charset val="204"/>
      </rPr>
      <t xml:space="preserve"> притежаване на куче</t>
    </r>
  </si>
  <si>
    <r>
      <t>други</t>
    </r>
    <r>
      <rPr>
        <sz val="12"/>
        <rFont val="Times New Roman"/>
        <family val="1"/>
        <charset val="204"/>
      </rPr>
      <t xml:space="preserve"> общински такси</t>
    </r>
  </si>
  <si>
    <r>
      <t>глоби</t>
    </r>
    <r>
      <rPr>
        <sz val="12"/>
        <rFont val="Times New Roman"/>
        <family val="1"/>
        <charset val="204"/>
      </rPr>
      <t>,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санкции, неустойки, наказателни лихви, обезщетения и начети</t>
    </r>
  </si>
  <si>
    <r>
      <t>други</t>
    </r>
    <r>
      <rPr>
        <sz val="12"/>
        <rFont val="Times New Roman"/>
        <family val="1"/>
        <charset val="204"/>
      </rPr>
      <t xml:space="preserve"> неданъчни приходи</t>
    </r>
  </si>
  <si>
    <r>
      <t xml:space="preserve">внесен </t>
    </r>
    <r>
      <rPr>
        <b/>
        <i/>
        <sz val="12"/>
        <rFont val="Times New Roman"/>
        <family val="1"/>
        <charset val="204"/>
      </rPr>
      <t>ДДС</t>
    </r>
    <r>
      <rPr>
        <sz val="12"/>
        <rFont val="Times New Roman"/>
        <family val="1"/>
        <charset val="204"/>
      </rPr>
      <t xml:space="preserve"> (-)</t>
    </r>
  </si>
  <si>
    <r>
      <t xml:space="preserve">внесен </t>
    </r>
    <r>
      <rPr>
        <i/>
        <sz val="12"/>
        <rFont val="Times New Roman"/>
        <family val="1"/>
        <charset val="204"/>
      </rPr>
      <t>данък върху приходите от стопанска дейност</t>
    </r>
    <r>
      <rPr>
        <sz val="12"/>
        <rFont val="Times New Roman"/>
        <family val="1"/>
        <charset val="204"/>
      </rPr>
      <t xml:space="preserve"> на бюджетните предприятия (-)</t>
    </r>
  </si>
  <si>
    <r>
      <t xml:space="preserve">постъпления от продажба на </t>
    </r>
    <r>
      <rPr>
        <b/>
        <i/>
        <sz val="12"/>
        <rFont val="Times New Roman"/>
        <family val="1"/>
        <charset val="204"/>
      </rPr>
      <t>сгради</t>
    </r>
  </si>
  <si>
    <r>
      <t xml:space="preserve">погашения </t>
    </r>
    <r>
      <rPr>
        <sz val="12"/>
        <rFont val="Times New Roman"/>
        <family val="1"/>
        <charset val="204"/>
      </rPr>
      <t>по</t>
    </r>
    <r>
      <rPr>
        <b/>
        <i/>
        <sz val="12"/>
        <rFont val="Times New Roman"/>
        <family val="1"/>
        <charset val="204"/>
      </rPr>
      <t xml:space="preserve"> дългосрочни заеми </t>
    </r>
    <r>
      <rPr>
        <sz val="12"/>
        <rFont val="Times New Roman"/>
        <family val="1"/>
        <charset val="204"/>
      </rPr>
      <t>от банки в страната (-)</t>
    </r>
  </si>
  <si>
    <r>
      <t xml:space="preserve">друго финансиране - операции с активи - </t>
    </r>
    <r>
      <rPr>
        <sz val="12"/>
        <rFont val="Times New Roman"/>
        <family val="1"/>
        <charset val="204"/>
      </rPr>
      <t>предоставени временни депозити и гаранции на други бюджетни организации (-/+)</t>
    </r>
  </si>
  <si>
    <r>
      <t>остатък</t>
    </r>
    <r>
      <rPr>
        <sz val="12"/>
        <rFont val="Times New Roman"/>
        <family val="1"/>
        <charset val="204"/>
      </rPr>
      <t xml:space="preserve"> 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левове </t>
    </r>
    <r>
      <rPr>
        <b/>
        <sz val="12"/>
        <rFont val="Times New Roman"/>
        <family val="1"/>
        <charset val="204"/>
      </rPr>
      <t>по сметки</t>
    </r>
    <r>
      <rPr>
        <sz val="12"/>
        <rFont val="Times New Roman"/>
        <family val="1"/>
        <charset val="204"/>
      </rPr>
      <t xml:space="preserve"> от</t>
    </r>
    <r>
      <rPr>
        <b/>
        <i/>
        <sz val="12"/>
        <rFont val="Times New Roman"/>
        <family val="1"/>
        <charset val="204"/>
      </rPr>
      <t xml:space="preserve"> предходния период</t>
    </r>
    <r>
      <rPr>
        <sz val="12"/>
        <rFont val="Times New Roman"/>
        <family val="1"/>
        <charset val="204"/>
      </rPr>
      <t xml:space="preserve"> (+)</t>
    </r>
  </si>
  <si>
    <r>
      <t>наличност</t>
    </r>
    <r>
      <rPr>
        <sz val="12"/>
        <rFont val="Times New Roman"/>
        <family val="1"/>
        <charset val="204"/>
      </rPr>
      <t xml:space="preserve"> в левове </t>
    </r>
    <r>
      <rPr>
        <b/>
        <sz val="12"/>
        <rFont val="Times New Roman"/>
        <family val="1"/>
        <charset val="204"/>
      </rPr>
      <t>по сметки</t>
    </r>
    <r>
      <rPr>
        <sz val="12"/>
        <rFont val="Times New Roman"/>
        <family val="1"/>
        <charset val="204"/>
      </rPr>
      <t xml:space="preserve"> в </t>
    </r>
    <r>
      <rPr>
        <b/>
        <i/>
        <sz val="12"/>
        <rFont val="Times New Roman"/>
        <family val="1"/>
        <charset val="204"/>
      </rPr>
      <t>края на периода</t>
    </r>
    <r>
      <rPr>
        <sz val="12"/>
        <rFont val="Times New Roman"/>
        <family val="1"/>
        <charset val="204"/>
      </rPr>
      <t xml:space="preserve"> (-)</t>
    </r>
  </si>
  <si>
    <r>
      <t>Постъпления от продажба на нефинансови активи (</t>
    </r>
    <r>
      <rPr>
        <b/>
        <i/>
        <sz val="12"/>
        <rFont val="Times New Roman"/>
        <family val="1"/>
        <charset val="204"/>
      </rPr>
      <t>без § 40-71</t>
    </r>
    <r>
      <rPr>
        <b/>
        <sz val="12"/>
        <rFont val="Times New Roman"/>
        <family val="1"/>
        <charset val="204"/>
      </rPr>
      <t>)</t>
    </r>
  </si>
  <si>
    <r>
      <t xml:space="preserve">Заеми от банки и други лица в страната - </t>
    </r>
    <r>
      <rPr>
        <b/>
        <i/>
        <sz val="12"/>
        <rFont val="Times New Roman"/>
        <family val="1"/>
        <charset val="204"/>
      </rPr>
      <t xml:space="preserve">нето </t>
    </r>
    <r>
      <rPr>
        <b/>
        <sz val="12"/>
        <rFont val="Times New Roman"/>
        <family val="1"/>
        <charset val="204"/>
      </rPr>
      <t>(</t>
    </r>
    <r>
      <rPr>
        <b/>
        <i/>
        <sz val="12"/>
        <rFont val="Times New Roman"/>
        <family val="1"/>
        <charset val="204"/>
      </rPr>
      <t>+</t>
    </r>
    <r>
      <rPr>
        <b/>
        <sz val="12"/>
        <rFont val="Times New Roman"/>
        <family val="1"/>
        <charset val="204"/>
      </rPr>
      <t>/</t>
    </r>
    <r>
      <rPr>
        <b/>
        <i/>
        <sz val="12"/>
        <rFont val="Times New Roman"/>
        <family val="1"/>
        <charset val="204"/>
      </rPr>
      <t>-</t>
    </r>
    <r>
      <rPr>
        <b/>
        <sz val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</si>
  <si>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rFont val="Times New Roman"/>
        <family val="1"/>
        <charset val="204"/>
      </rPr>
      <t>нето</t>
    </r>
    <r>
      <rPr>
        <sz val="12"/>
        <rFont val="Times New Roman"/>
        <family val="1"/>
        <charset val="204"/>
      </rPr>
      <t>(</t>
    </r>
    <r>
      <rPr>
        <b/>
        <sz val="12"/>
        <rFont val="Times New Roman"/>
        <family val="1"/>
        <charset val="204"/>
      </rPr>
      <t>+/-</t>
    </r>
    <r>
      <rPr>
        <sz val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</si>
  <si>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rFont val="Times New Roman"/>
        <family val="1"/>
        <charset val="204"/>
      </rPr>
      <t>нето</t>
    </r>
    <r>
      <rPr>
        <b/>
        <sz val="12"/>
        <rFont val="Times New Roman"/>
        <family val="1"/>
        <charset val="204"/>
      </rPr>
      <t xml:space="preserve"> (+/-)   </t>
    </r>
  </si>
  <si>
    <t>БЮДЖЕТНА ПРОГНОЗА ЗА ПЕРИОДА 2019-2021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</si>
</sst>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00"/>
    <numFmt numFmtId="166" formatCode="0#&quot;-&quot;0#"/>
    <numFmt numFmtId="167" formatCode="00&quot;-&quot;0#"/>
    <numFmt numFmtId="168" formatCode="#,##0;[Red]\(#,##0\)"/>
    <numFmt numFmtId="169" formatCode="#,##0;\(#,##0\)"/>
    <numFmt numFmtId="170" formatCode="&quot;II. ОБЩО РАЗХОДИ ЗА ДЕЙНОСТ &quot;0&quot;&quot;0&quot;&quot;0&quot;&quot;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ba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8" fillId="0" borderId="0" applyNumberFormat="0" applyFill="0" applyBorder="0" applyAlignment="0" applyProtection="0"/>
    <xf numFmtId="0" fontId="4" fillId="0" borderId="0"/>
    <xf numFmtId="0" fontId="4" fillId="0" borderId="0"/>
    <xf numFmtId="0" fontId="9" fillId="0" borderId="0"/>
    <xf numFmtId="0" fontId="1" fillId="0" borderId="0"/>
    <xf numFmtId="0" fontId="4" fillId="0" borderId="0"/>
    <xf numFmtId="0" fontId="2" fillId="0" borderId="0"/>
    <xf numFmtId="0" fontId="3" fillId="0" borderId="0"/>
  </cellStyleXfs>
  <cellXfs count="174">
    <xf numFmtId="0" fontId="0" fillId="0" borderId="0" xfId="0"/>
    <xf numFmtId="0" fontId="6" fillId="2" borderId="20" xfId="7" applyFont="1" applyFill="1" applyBorder="1" applyAlignment="1" applyProtection="1">
      <alignment wrapText="1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vertical="center" wrapText="1"/>
    </xf>
    <xf numFmtId="0" fontId="5" fillId="2" borderId="0" xfId="3" applyFont="1" applyFill="1" applyBorder="1" applyAlignment="1">
      <alignment vertical="center"/>
    </xf>
    <xf numFmtId="0" fontId="5" fillId="2" borderId="0" xfId="3" applyFont="1" applyFill="1" applyBorder="1" applyAlignment="1">
      <alignment vertical="center" wrapText="1"/>
    </xf>
    <xf numFmtId="0" fontId="5" fillId="2" borderId="0" xfId="3" quotePrefix="1" applyFont="1" applyFill="1" applyAlignment="1">
      <alignment horizontal="right" vertical="center"/>
    </xf>
    <xf numFmtId="0" fontId="5" fillId="2" borderId="2" xfId="8" applyFont="1" applyFill="1" applyBorder="1" applyAlignment="1">
      <alignment vertical="center" wrapText="1"/>
    </xf>
    <xf numFmtId="3" fontId="5" fillId="2" borderId="0" xfId="3" applyNumberFormat="1" applyFont="1" applyFill="1" applyAlignment="1" applyProtection="1">
      <alignment horizontal="right" vertical="center" wrapText="1"/>
    </xf>
    <xf numFmtId="3" fontId="5" fillId="2" borderId="0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0" xfId="3" applyNumberFormat="1" applyFont="1" applyFill="1" applyAlignment="1" applyProtection="1">
      <alignment horizontal="left" vertical="center" wrapText="1"/>
    </xf>
    <xf numFmtId="0" fontId="5" fillId="2" borderId="0" xfId="3" applyFont="1" applyFill="1" applyAlignment="1" applyProtection="1">
      <alignment vertical="center" wrapText="1"/>
    </xf>
    <xf numFmtId="0" fontId="5" fillId="2" borderId="0" xfId="3" applyFont="1" applyFill="1" applyBorder="1" applyAlignment="1" applyProtection="1">
      <alignment vertical="center" wrapText="1"/>
    </xf>
    <xf numFmtId="0" fontId="5" fillId="2" borderId="0" xfId="3" quotePrefix="1" applyFont="1" applyFill="1" applyAlignment="1" applyProtection="1">
      <alignment vertical="center" wrapText="1"/>
    </xf>
    <xf numFmtId="3" fontId="5" fillId="2" borderId="0" xfId="3" applyNumberFormat="1" applyFont="1" applyFill="1" applyAlignment="1">
      <alignment horizontal="right" vertical="center" wrapText="1"/>
    </xf>
    <xf numFmtId="0" fontId="5" fillId="2" borderId="0" xfId="3" quotePrefix="1" applyFont="1" applyFill="1" applyBorder="1" applyAlignment="1" applyProtection="1">
      <alignment horizontal="center" vertical="center" wrapText="1"/>
    </xf>
    <xf numFmtId="164" fontId="5" fillId="2" borderId="0" xfId="3" quotePrefix="1" applyNumberFormat="1" applyFont="1" applyFill="1" applyBorder="1" applyAlignment="1" applyProtection="1">
      <alignment horizontal="center" vertical="center" wrapText="1"/>
    </xf>
    <xf numFmtId="164" fontId="5" fillId="2" borderId="0" xfId="3" applyNumberFormat="1" applyFont="1" applyFill="1" applyBorder="1" applyAlignment="1" applyProtection="1">
      <alignment vertical="center" wrapText="1"/>
    </xf>
    <xf numFmtId="3" fontId="5" fillId="2" borderId="0" xfId="3" quotePrefix="1" applyNumberFormat="1" applyFont="1" applyFill="1" applyAlignment="1" applyProtection="1">
      <alignment horizontal="right" vertical="center" wrapText="1"/>
    </xf>
    <xf numFmtId="0" fontId="6" fillId="2" borderId="9" xfId="3" applyFont="1" applyFill="1" applyBorder="1" applyAlignment="1" applyProtection="1">
      <alignment vertical="center" wrapText="1"/>
      <protection locked="0"/>
    </xf>
    <xf numFmtId="3" fontId="5" fillId="2" borderId="1" xfId="3" applyNumberFormat="1" applyFont="1" applyFill="1" applyBorder="1" applyAlignment="1">
      <alignment horizontal="right" vertical="center" wrapText="1"/>
    </xf>
    <xf numFmtId="3" fontId="5" fillId="2" borderId="23" xfId="3" applyNumberFormat="1" applyFont="1" applyFill="1" applyBorder="1" applyAlignment="1">
      <alignment horizontal="right" vertical="center" wrapText="1"/>
    </xf>
    <xf numFmtId="3" fontId="5" fillId="2" borderId="18" xfId="3" applyNumberFormat="1" applyFont="1" applyFill="1" applyBorder="1" applyAlignment="1">
      <alignment horizontal="right" vertical="center" wrapText="1"/>
    </xf>
    <xf numFmtId="0" fontId="6" fillId="2" borderId="0" xfId="3" quotePrefix="1" applyFont="1" applyFill="1" applyAlignment="1">
      <alignment horizontal="right" vertical="center"/>
    </xf>
    <xf numFmtId="3" fontId="6" fillId="2" borderId="0" xfId="3" quotePrefix="1" applyNumberFormat="1" applyFont="1" applyFill="1" applyAlignment="1">
      <alignment horizontal="right" vertical="center"/>
    </xf>
    <xf numFmtId="0" fontId="6" fillId="2" borderId="0" xfId="8" quotePrefix="1" applyFont="1" applyFill="1" applyBorder="1" applyAlignment="1" applyProtection="1">
      <alignment horizontal="right" vertical="center" wrapText="1"/>
    </xf>
    <xf numFmtId="0" fontId="11" fillId="2" borderId="0" xfId="1" applyFont="1" applyFill="1" applyAlignment="1">
      <alignment wrapText="1"/>
    </xf>
    <xf numFmtId="0" fontId="6" fillId="2" borderId="0" xfId="1" applyFont="1" applyFill="1" applyBorder="1" applyAlignment="1" applyProtection="1">
      <alignment horizontal="right" wrapText="1"/>
    </xf>
    <xf numFmtId="164" fontId="6" fillId="2" borderId="21" xfId="3" quotePrefix="1" applyNumberFormat="1" applyFont="1" applyFill="1" applyBorder="1" applyAlignment="1" applyProtection="1">
      <alignment horizontal="center" vertical="center" wrapText="1"/>
    </xf>
    <xf numFmtId="0" fontId="12" fillId="2" borderId="16" xfId="8" applyFont="1" applyFill="1" applyBorder="1" applyAlignment="1" applyProtection="1">
      <alignment horizontal="center" vertical="center" wrapText="1"/>
    </xf>
    <xf numFmtId="0" fontId="12" fillId="2" borderId="29" xfId="8" applyFont="1" applyFill="1" applyBorder="1" applyAlignment="1" applyProtection="1">
      <alignment vertical="center" wrapText="1"/>
    </xf>
    <xf numFmtId="0" fontId="6" fillId="2" borderId="0" xfId="8" applyFont="1" applyFill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10" fillId="0" borderId="0" xfId="0" applyFont="1"/>
    <xf numFmtId="0" fontId="6" fillId="2" borderId="27" xfId="3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wrapText="1"/>
    </xf>
    <xf numFmtId="0" fontId="6" fillId="2" borderId="2" xfId="3" applyFont="1" applyFill="1" applyBorder="1" applyAlignment="1">
      <alignment horizontal="center" vertical="center"/>
    </xf>
    <xf numFmtId="0" fontId="6" fillId="2" borderId="28" xfId="1" applyFont="1" applyFill="1" applyBorder="1" applyAlignment="1" applyProtection="1">
      <alignment horizontal="center" vertical="center" wrapText="1"/>
    </xf>
    <xf numFmtId="166" fontId="6" fillId="2" borderId="10" xfId="8" quotePrefix="1" applyNumberFormat="1" applyFont="1" applyFill="1" applyBorder="1" applyAlignment="1" applyProtection="1">
      <alignment horizontal="right" vertical="center" wrapText="1"/>
    </xf>
    <xf numFmtId="0" fontId="13" fillId="2" borderId="12" xfId="8" applyFont="1" applyFill="1" applyBorder="1" applyAlignment="1" applyProtection="1">
      <alignment horizontal="right" vertical="center" wrapText="1"/>
    </xf>
    <xf numFmtId="0" fontId="5" fillId="2" borderId="3" xfId="3" applyFont="1" applyFill="1" applyBorder="1" applyAlignment="1" applyProtection="1">
      <alignment vertical="center" wrapText="1"/>
    </xf>
    <xf numFmtId="0" fontId="5" fillId="2" borderId="4" xfId="3" applyFont="1" applyFill="1" applyBorder="1" applyAlignment="1" applyProtection="1">
      <alignment horizontal="center" vertical="center" wrapText="1"/>
    </xf>
    <xf numFmtId="0" fontId="13" fillId="2" borderId="6" xfId="3" applyFont="1" applyFill="1" applyBorder="1" applyAlignment="1" applyProtection="1">
      <alignment horizontal="center" vertical="center" wrapText="1"/>
    </xf>
    <xf numFmtId="0" fontId="13" fillId="2" borderId="15" xfId="3" applyFont="1" applyFill="1" applyBorder="1" applyAlignment="1" applyProtection="1">
      <alignment horizontal="center" vertical="center" wrapText="1"/>
    </xf>
    <xf numFmtId="166" fontId="6" fillId="2" borderId="10" xfId="8" quotePrefix="1" applyNumberFormat="1" applyFont="1" applyFill="1" applyBorder="1" applyAlignment="1" applyProtection="1">
      <alignment horizontal="right" wrapText="1"/>
    </xf>
    <xf numFmtId="167" fontId="6" fillId="2" borderId="10" xfId="8" applyNumberFormat="1" applyFont="1" applyFill="1" applyBorder="1" applyAlignment="1" applyProtection="1">
      <alignment horizontal="right" wrapText="1"/>
    </xf>
    <xf numFmtId="169" fontId="6" fillId="2" borderId="0" xfId="7" applyNumberFormat="1" applyFont="1" applyFill="1" applyBorder="1" applyAlignment="1" applyProtection="1">
      <alignment wrapText="1"/>
    </xf>
    <xf numFmtId="49" fontId="6" fillId="2" borderId="24" xfId="3" applyNumberFormat="1" applyFont="1" applyFill="1" applyBorder="1" applyAlignment="1" applyProtection="1">
      <alignment horizontal="center" vertical="center" wrapText="1"/>
    </xf>
    <xf numFmtId="1" fontId="6" fillId="2" borderId="24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right" vertical="center" wrapText="1"/>
    </xf>
    <xf numFmtId="3" fontId="5" fillId="2" borderId="17" xfId="3" applyNumberFormat="1" applyFont="1" applyFill="1" applyBorder="1" applyAlignment="1" applyProtection="1">
      <alignment horizontal="right" vertical="center" wrapText="1"/>
    </xf>
    <xf numFmtId="3" fontId="5" fillId="2" borderId="5" xfId="3" applyNumberFormat="1" applyFont="1" applyFill="1" applyBorder="1" applyAlignment="1" applyProtection="1">
      <alignment horizontal="right" vertical="center" wrapText="1"/>
    </xf>
    <xf numFmtId="3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7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5" xfId="3" applyNumberFormat="1" applyFont="1" applyFill="1" applyBorder="1" applyAlignment="1" applyProtection="1">
      <alignment horizontal="right" vertical="center" wrapText="1"/>
      <protection locked="0"/>
    </xf>
    <xf numFmtId="0" fontId="13" fillId="2" borderId="11" xfId="8" applyFont="1" applyFill="1" applyBorder="1" applyAlignment="1" applyProtection="1">
      <alignment horizontal="right" vertical="center" wrapText="1"/>
    </xf>
    <xf numFmtId="3" fontId="5" fillId="2" borderId="12" xfId="3" applyNumberFormat="1" applyFont="1" applyFill="1" applyBorder="1" applyAlignment="1" applyProtection="1">
      <alignment horizontal="right" vertical="center" wrapText="1"/>
    </xf>
    <xf numFmtId="3" fontId="5" fillId="2" borderId="19" xfId="3" applyNumberFormat="1" applyFont="1" applyFill="1" applyBorder="1" applyAlignment="1" applyProtection="1">
      <alignment horizontal="right" vertical="center" wrapText="1"/>
    </xf>
    <xf numFmtId="3" fontId="5" fillId="2" borderId="11" xfId="3" applyNumberFormat="1" applyFont="1" applyFill="1" applyBorder="1" applyAlignment="1" applyProtection="1">
      <alignment horizontal="right" vertical="center" wrapText="1"/>
    </xf>
    <xf numFmtId="166" fontId="6" fillId="2" borderId="10" xfId="8" quotePrefix="1" applyNumberFormat="1" applyFont="1" applyFill="1" applyBorder="1" applyAlignment="1" applyProtection="1">
      <alignment vertical="center" wrapText="1"/>
    </xf>
    <xf numFmtId="170" fontId="6" fillId="2" borderId="19" xfId="9" applyNumberFormat="1" applyFont="1" applyFill="1" applyBorder="1" applyAlignment="1" applyProtection="1">
      <alignment horizontal="center" vertical="center" wrapText="1"/>
    </xf>
    <xf numFmtId="0" fontId="15" fillId="2" borderId="14" xfId="3" applyFont="1" applyFill="1" applyBorder="1" applyAlignment="1" applyProtection="1">
      <alignment horizontal="center" vertical="center" wrapText="1"/>
    </xf>
    <xf numFmtId="1" fontId="6" fillId="2" borderId="24" xfId="3" applyNumberFormat="1" applyFont="1" applyFill="1" applyBorder="1" applyAlignment="1" applyProtection="1">
      <alignment horizontal="left" vertical="center" wrapText="1"/>
      <protection locked="0"/>
    </xf>
    <xf numFmtId="3" fontId="5" fillId="2" borderId="10" xfId="3" applyNumberFormat="1" applyFont="1" applyFill="1" applyBorder="1" applyAlignment="1" applyProtection="1">
      <alignment vertical="center" wrapText="1"/>
    </xf>
    <xf numFmtId="3" fontId="5" fillId="2" borderId="8" xfId="3" applyNumberFormat="1" applyFont="1" applyFill="1" applyBorder="1" applyAlignment="1" applyProtection="1">
      <alignment vertical="center" wrapText="1"/>
    </xf>
    <xf numFmtId="3" fontId="5" fillId="2" borderId="13" xfId="3" applyNumberFormat="1" applyFont="1" applyFill="1" applyBorder="1" applyAlignment="1" applyProtection="1">
      <alignment vertical="center" wrapText="1"/>
    </xf>
    <xf numFmtId="49" fontId="6" fillId="2" borderId="7" xfId="3" applyNumberFormat="1" applyFont="1" applyFill="1" applyBorder="1" applyAlignment="1" applyProtection="1">
      <alignment vertical="center" wrapText="1"/>
    </xf>
    <xf numFmtId="1" fontId="6" fillId="2" borderId="25" xfId="3" applyNumberFormat="1" applyFont="1" applyFill="1" applyBorder="1" applyAlignment="1" applyProtection="1">
      <alignment vertical="center" wrapText="1"/>
      <protection locked="0"/>
    </xf>
    <xf numFmtId="49" fontId="6" fillId="2" borderId="8" xfId="3" applyNumberFormat="1" applyFont="1" applyFill="1" applyBorder="1" applyAlignment="1" applyProtection="1">
      <alignment horizontal="left" vertical="center" wrapText="1"/>
    </xf>
    <xf numFmtId="0" fontId="6" fillId="2" borderId="8" xfId="3" applyFont="1" applyFill="1" applyBorder="1" applyAlignment="1" applyProtection="1">
      <alignment horizontal="left" wrapText="1"/>
    </xf>
    <xf numFmtId="0" fontId="6" fillId="2" borderId="24" xfId="3" applyFont="1" applyFill="1" applyBorder="1" applyAlignment="1" applyProtection="1">
      <alignment horizontal="left" wrapText="1"/>
    </xf>
    <xf numFmtId="0" fontId="13" fillId="2" borderId="26" xfId="3" applyFont="1" applyFill="1" applyBorder="1" applyAlignment="1" applyProtection="1">
      <alignment vertical="center" wrapText="1"/>
    </xf>
    <xf numFmtId="0" fontId="6" fillId="2" borderId="0" xfId="8" quotePrefix="1" applyFont="1" applyFill="1" applyBorder="1" applyAlignment="1">
      <alignment horizontal="right" vertical="center" wrapText="1"/>
    </xf>
    <xf numFmtId="0" fontId="10" fillId="2" borderId="0" xfId="0" applyFont="1" applyFill="1"/>
    <xf numFmtId="1" fontId="16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8" applyFont="1" applyFill="1" applyBorder="1" applyAlignment="1">
      <alignment horizontal="left" vertical="center" wrapText="1"/>
    </xf>
    <xf numFmtId="0" fontId="13" fillId="2" borderId="2" xfId="8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 applyProtection="1">
      <alignment horizontal="center" vertical="center" wrapText="1"/>
    </xf>
    <xf numFmtId="0" fontId="6" fillId="2" borderId="2" xfId="8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166" fontId="6" fillId="2" borderId="2" xfId="8" quotePrefix="1" applyNumberFormat="1" applyFont="1" applyFill="1" applyBorder="1" applyAlignment="1" applyProtection="1">
      <alignment horizontal="right" vertical="center"/>
    </xf>
    <xf numFmtId="3" fontId="5" fillId="2" borderId="2" xfId="3" applyNumberFormat="1" applyFont="1" applyFill="1" applyBorder="1" applyAlignment="1">
      <alignment horizontal="right" vertical="center"/>
    </xf>
    <xf numFmtId="0" fontId="6" fillId="2" borderId="2" xfId="8" quotePrefix="1" applyFont="1" applyFill="1" applyBorder="1" applyAlignment="1">
      <alignment horizontal="right" vertical="center"/>
    </xf>
    <xf numFmtId="166" fontId="12" fillId="2" borderId="2" xfId="8" quotePrefix="1" applyNumberFormat="1" applyFont="1" applyFill="1" applyBorder="1" applyAlignment="1">
      <alignment horizontal="right" vertical="center"/>
    </xf>
    <xf numFmtId="0" fontId="5" fillId="2" borderId="2" xfId="8" applyFont="1" applyFill="1" applyBorder="1" applyAlignment="1">
      <alignment horizontal="left" vertical="center" wrapText="1"/>
    </xf>
    <xf numFmtId="3" fontId="5" fillId="2" borderId="2" xfId="3" applyNumberFormat="1" applyFont="1" applyFill="1" applyBorder="1" applyAlignment="1" applyProtection="1">
      <alignment horizontal="right" vertical="center"/>
      <protection locked="0"/>
    </xf>
    <xf numFmtId="0" fontId="6" fillId="2" borderId="2" xfId="8" quotePrefix="1" applyFont="1" applyFill="1" applyBorder="1" applyAlignment="1" applyProtection="1">
      <alignment horizontal="left" vertical="center"/>
    </xf>
    <xf numFmtId="3" fontId="5" fillId="2" borderId="2" xfId="3" applyNumberFormat="1" applyFont="1" applyFill="1" applyBorder="1" applyAlignment="1" applyProtection="1">
      <alignment horizontal="right" vertical="center"/>
    </xf>
    <xf numFmtId="166" fontId="12" fillId="2" borderId="2" xfId="8" quotePrefix="1" applyNumberFormat="1" applyFont="1" applyFill="1" applyBorder="1" applyAlignment="1">
      <alignment vertical="center"/>
    </xf>
    <xf numFmtId="0" fontId="6" fillId="2" borderId="2" xfId="8" applyFont="1" applyFill="1" applyBorder="1" applyAlignment="1">
      <alignment horizontal="right" vertical="center"/>
    </xf>
    <xf numFmtId="0" fontId="6" fillId="2" borderId="2" xfId="8" quotePrefix="1" applyFont="1" applyFill="1" applyBorder="1" applyAlignment="1">
      <alignment horizontal="right" vertical="center" wrapText="1"/>
    </xf>
    <xf numFmtId="166" fontId="12" fillId="2" borderId="2" xfId="8" quotePrefix="1" applyNumberFormat="1" applyFont="1" applyFill="1" applyBorder="1" applyAlignment="1">
      <alignment vertical="center" wrapText="1"/>
    </xf>
    <xf numFmtId="166" fontId="12" fillId="2" borderId="2" xfId="8" quotePrefix="1" applyNumberFormat="1" applyFont="1" applyFill="1" applyBorder="1" applyAlignment="1">
      <alignment horizontal="right" vertical="center" wrapText="1"/>
    </xf>
    <xf numFmtId="0" fontId="5" fillId="2" borderId="2" xfId="8" applyFont="1" applyFill="1" applyBorder="1" applyAlignment="1">
      <alignment horizontal="right" vertical="center" wrapText="1"/>
    </xf>
    <xf numFmtId="0" fontId="13" fillId="2" borderId="2" xfId="8" applyFont="1" applyFill="1" applyBorder="1" applyAlignment="1">
      <alignment horizontal="left" vertical="center" wrapText="1"/>
    </xf>
    <xf numFmtId="166" fontId="6" fillId="2" borderId="2" xfId="8" quotePrefix="1" applyNumberFormat="1" applyFont="1" applyFill="1" applyBorder="1" applyAlignment="1" applyProtection="1">
      <alignment horizontal="right" vertical="center" wrapText="1"/>
    </xf>
    <xf numFmtId="3" fontId="5" fillId="2" borderId="2" xfId="3" applyNumberFormat="1" applyFont="1" applyFill="1" applyBorder="1" applyAlignment="1">
      <alignment horizontal="right" vertical="center" wrapText="1"/>
    </xf>
    <xf numFmtId="0" fontId="13" fillId="2" borderId="2" xfId="8" applyFont="1" applyFill="1" applyBorder="1" applyAlignment="1">
      <alignment vertical="center" wrapText="1"/>
    </xf>
    <xf numFmtId="0" fontId="5" fillId="2" borderId="2" xfId="8" applyFont="1" applyFill="1" applyBorder="1" applyAlignment="1">
      <alignment wrapText="1"/>
    </xf>
    <xf numFmtId="0" fontId="14" fillId="2" borderId="2" xfId="8" quotePrefix="1" applyFont="1" applyFill="1" applyBorder="1" applyAlignment="1" applyProtection="1">
      <alignment horizontal="right" vertical="center" wrapText="1"/>
    </xf>
    <xf numFmtId="0" fontId="13" fillId="2" borderId="2" xfId="8" applyFont="1" applyFill="1" applyBorder="1" applyAlignment="1" applyProtection="1">
      <alignment horizontal="right" vertical="center" wrapText="1"/>
    </xf>
    <xf numFmtId="0" fontId="5" fillId="2" borderId="2" xfId="3" applyFont="1" applyFill="1" applyBorder="1" applyAlignment="1" applyProtection="1">
      <alignment vertical="center" wrapText="1"/>
    </xf>
    <xf numFmtId="0" fontId="5" fillId="2" borderId="2" xfId="3" applyFont="1" applyFill="1" applyBorder="1" applyAlignment="1" applyProtection="1">
      <alignment horizontal="center" vertical="center" wrapText="1"/>
    </xf>
    <xf numFmtId="0" fontId="15" fillId="2" borderId="2" xfId="3" applyFont="1" applyFill="1" applyBorder="1" applyAlignment="1" applyProtection="1">
      <alignment horizontal="center" vertical="center" wrapText="1"/>
    </xf>
    <xf numFmtId="0" fontId="13" fillId="2" borderId="2" xfId="3" applyFont="1" applyFill="1" applyBorder="1" applyAlignment="1" applyProtection="1">
      <alignment horizontal="center" vertical="center" wrapText="1"/>
    </xf>
    <xf numFmtId="0" fontId="12" fillId="2" borderId="2" xfId="8" applyFont="1" applyFill="1" applyBorder="1" applyAlignment="1" applyProtection="1">
      <alignment horizontal="center" vertical="center" wrapText="1"/>
    </xf>
    <xf numFmtId="166" fontId="6" fillId="2" borderId="2" xfId="8" quotePrefix="1" applyNumberFormat="1" applyFont="1" applyFill="1" applyBorder="1" applyAlignment="1" applyProtection="1">
      <alignment horizontal="right" wrapText="1"/>
    </xf>
    <xf numFmtId="167" fontId="6" fillId="2" borderId="2" xfId="8" applyNumberFormat="1" applyFont="1" applyFill="1" applyBorder="1" applyAlignment="1" applyProtection="1">
      <alignment horizontal="right" wrapText="1"/>
    </xf>
    <xf numFmtId="167" fontId="14" fillId="2" borderId="2" xfId="8" applyNumberFormat="1" applyFont="1" applyFill="1" applyBorder="1" applyAlignment="1" applyProtection="1">
      <alignment horizontal="right" vertical="center" wrapText="1"/>
    </xf>
    <xf numFmtId="0" fontId="6" fillId="2" borderId="2" xfId="9" applyFont="1" applyFill="1" applyBorder="1" applyAlignment="1" applyProtection="1">
      <alignment horizontal="center" vertical="center" wrapText="1"/>
    </xf>
    <xf numFmtId="0" fontId="13" fillId="2" borderId="2" xfId="3" quotePrefix="1" applyFont="1" applyFill="1" applyBorder="1" applyAlignment="1" applyProtection="1">
      <alignment horizontal="center" vertical="center" wrapText="1"/>
    </xf>
    <xf numFmtId="166" fontId="6" fillId="2" borderId="2" xfId="8" quotePrefix="1" applyNumberFormat="1" applyFont="1" applyFill="1" applyBorder="1" applyAlignment="1">
      <alignment horizontal="right" vertical="center" wrapText="1"/>
    </xf>
    <xf numFmtId="3" fontId="5" fillId="2" borderId="2" xfId="3" applyNumberFormat="1" applyFont="1" applyFill="1" applyBorder="1" applyAlignment="1">
      <alignment vertical="center" wrapText="1"/>
    </xf>
    <xf numFmtId="3" fontId="5" fillId="2" borderId="2" xfId="3" applyNumberFormat="1" applyFont="1" applyFill="1" applyBorder="1" applyAlignment="1" applyProtection="1">
      <alignment vertical="center" wrapText="1"/>
    </xf>
    <xf numFmtId="166" fontId="5" fillId="2" borderId="2" xfId="8" applyNumberFormat="1" applyFont="1" applyFill="1" applyBorder="1" applyAlignment="1">
      <alignment horizontal="right" vertical="center" wrapText="1"/>
    </xf>
    <xf numFmtId="0" fontId="5" fillId="2" borderId="2" xfId="8" quotePrefix="1" applyFont="1" applyFill="1" applyBorder="1" applyAlignment="1">
      <alignment vertical="center" wrapText="1"/>
    </xf>
    <xf numFmtId="0" fontId="14" fillId="2" borderId="2" xfId="8" quotePrefix="1" applyFont="1" applyFill="1" applyBorder="1" applyAlignment="1">
      <alignment horizontal="right" vertical="center" wrapText="1"/>
    </xf>
    <xf numFmtId="0" fontId="13" fillId="2" borderId="2" xfId="8" applyFont="1" applyFill="1" applyBorder="1" applyAlignment="1">
      <alignment horizontal="right" vertical="center" wrapText="1"/>
    </xf>
    <xf numFmtId="3" fontId="5" fillId="2" borderId="2" xfId="3" applyNumberFormat="1" applyFont="1" applyFill="1" applyBorder="1" applyAlignment="1" applyProtection="1">
      <alignment vertical="center" wrapText="1"/>
      <protection locked="0"/>
    </xf>
    <xf numFmtId="0" fontId="6" fillId="2" borderId="2" xfId="8" applyFont="1" applyFill="1" applyBorder="1" applyAlignment="1" applyProtection="1">
      <alignment horizontal="center" vertical="center" wrapText="1"/>
    </xf>
    <xf numFmtId="3" fontId="7" fillId="2" borderId="2" xfId="3" quotePrefix="1" applyNumberFormat="1" applyFont="1" applyFill="1" applyBorder="1" applyAlignment="1" applyProtection="1">
      <alignment horizontal="center" vertical="center" wrapText="1"/>
    </xf>
    <xf numFmtId="3" fontId="7" fillId="2" borderId="2" xfId="3" quotePrefix="1" applyNumberFormat="1" applyFont="1" applyFill="1" applyBorder="1" applyAlignment="1">
      <alignment horizontal="center" vertical="center" wrapText="1"/>
    </xf>
    <xf numFmtId="168" fontId="5" fillId="2" borderId="2" xfId="3" applyNumberFormat="1" applyFont="1" applyFill="1" applyBorder="1" applyAlignment="1" applyProtection="1">
      <alignment horizontal="right" vertical="center" wrapText="1"/>
    </xf>
    <xf numFmtId="0" fontId="6" fillId="2" borderId="2" xfId="3" quotePrefix="1" applyFont="1" applyFill="1" applyBorder="1" applyAlignment="1" applyProtection="1">
      <alignment horizontal="center" vertical="center" wrapText="1"/>
    </xf>
    <xf numFmtId="164" fontId="6" fillId="2" borderId="2" xfId="3" quotePrefix="1" applyNumberFormat="1" applyFont="1" applyFill="1" applyBorder="1" applyAlignment="1" applyProtection="1">
      <alignment horizontal="center" vertical="center" wrapText="1"/>
    </xf>
    <xf numFmtId="0" fontId="6" fillId="2" borderId="2" xfId="3" quotePrefix="1" applyFont="1" applyFill="1" applyBorder="1" applyAlignment="1" applyProtection="1">
      <alignment vertical="center" wrapText="1"/>
    </xf>
    <xf numFmtId="164" fontId="14" fillId="2" borderId="2" xfId="8" applyNumberFormat="1" applyFont="1" applyFill="1" applyBorder="1" applyAlignment="1">
      <alignment horizontal="right" vertical="center" wrapText="1"/>
    </xf>
    <xf numFmtId="166" fontId="13" fillId="2" borderId="2" xfId="8" quotePrefix="1" applyNumberFormat="1" applyFont="1" applyFill="1" applyBorder="1" applyAlignment="1">
      <alignment horizontal="right" vertical="center" wrapText="1"/>
    </xf>
    <xf numFmtId="0" fontId="6" fillId="2" borderId="2" xfId="3" applyFont="1" applyFill="1" applyBorder="1" applyAlignment="1" applyProtection="1">
      <alignment vertical="center" wrapText="1"/>
      <protection locked="0"/>
    </xf>
    <xf numFmtId="49" fontId="6" fillId="2" borderId="2" xfId="3" applyNumberFormat="1" applyFont="1" applyFill="1" applyBorder="1" applyAlignment="1" applyProtection="1">
      <alignment horizontal="center" vertical="center" wrapText="1"/>
    </xf>
    <xf numFmtId="1" fontId="6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13" fillId="2" borderId="2" xfId="8" applyFont="1" applyFill="1" applyBorder="1" applyAlignment="1" applyProtection="1">
      <alignment vertical="center" wrapText="1"/>
    </xf>
    <xf numFmtId="170" fontId="6" fillId="2" borderId="2" xfId="9" applyNumberFormat="1" applyFont="1" applyFill="1" applyBorder="1" applyAlignment="1" applyProtection="1">
      <alignment horizontal="center" vertical="center" wrapText="1"/>
    </xf>
    <xf numFmtId="166" fontId="6" fillId="2" borderId="2" xfId="8" quotePrefix="1" applyNumberFormat="1" applyFont="1" applyFill="1" applyBorder="1" applyAlignment="1" applyProtection="1">
      <alignment vertical="center" wrapText="1"/>
    </xf>
    <xf numFmtId="0" fontId="6" fillId="2" borderId="2" xfId="3" applyFont="1" applyFill="1" applyBorder="1" applyAlignment="1" applyProtection="1">
      <alignment vertical="center"/>
    </xf>
    <xf numFmtId="0" fontId="6" fillId="2" borderId="2" xfId="3" applyFont="1" applyFill="1" applyBorder="1" applyAlignment="1" applyProtection="1">
      <alignment vertical="center" wrapText="1"/>
    </xf>
    <xf numFmtId="49" fontId="6" fillId="2" borderId="2" xfId="3" applyNumberFormat="1" applyFont="1" applyFill="1" applyBorder="1" applyAlignment="1" applyProtection="1">
      <alignment vertical="center" wrapText="1"/>
    </xf>
    <xf numFmtId="1" fontId="6" fillId="2" borderId="2" xfId="3" applyNumberFormat="1" applyFont="1" applyFill="1" applyBorder="1" applyAlignment="1" applyProtection="1">
      <alignment vertical="center" wrapText="1"/>
      <protection locked="0"/>
    </xf>
    <xf numFmtId="0" fontId="5" fillId="2" borderId="2" xfId="3" applyFont="1" applyFill="1" applyBorder="1" applyAlignment="1">
      <alignment vertical="center" wrapText="1"/>
    </xf>
    <xf numFmtId="0" fontId="6" fillId="2" borderId="2" xfId="8" applyFont="1" applyFill="1" applyBorder="1" applyAlignment="1" applyProtection="1">
      <alignment horizontal="left" vertical="center" wrapText="1"/>
    </xf>
    <xf numFmtId="0" fontId="6" fillId="2" borderId="2" xfId="3" applyFont="1" applyFill="1" applyBorder="1" applyAlignment="1" applyProtection="1">
      <alignment horizontal="left" wrapText="1"/>
    </xf>
    <xf numFmtId="0" fontId="6" fillId="2" borderId="2" xfId="8" quotePrefix="1" applyFont="1" applyFill="1" applyBorder="1" applyAlignment="1" applyProtection="1">
      <alignment horizontal="left" vertical="center" wrapText="1"/>
    </xf>
    <xf numFmtId="0" fontId="6" fillId="2" borderId="8" xfId="8" applyFont="1" applyFill="1" applyBorder="1" applyAlignment="1" applyProtection="1">
      <alignment horizontal="left" vertical="center" wrapText="1"/>
    </xf>
    <xf numFmtId="0" fontId="6" fillId="2" borderId="24" xfId="8" applyFont="1" applyFill="1" applyBorder="1" applyAlignment="1" applyProtection="1">
      <alignment horizontal="left" vertical="center" wrapText="1"/>
    </xf>
    <xf numFmtId="0" fontId="6" fillId="2" borderId="8" xfId="3" applyFont="1" applyFill="1" applyBorder="1" applyAlignment="1" applyProtection="1">
      <alignment horizontal="left" wrapText="1"/>
    </xf>
    <xf numFmtId="0" fontId="6" fillId="2" borderId="24" xfId="3" applyFont="1" applyFill="1" applyBorder="1" applyAlignment="1" applyProtection="1">
      <alignment horizontal="left" wrapText="1"/>
    </xf>
    <xf numFmtId="0" fontId="6" fillId="2" borderId="8" xfId="8" quotePrefix="1" applyFont="1" applyFill="1" applyBorder="1" applyAlignment="1" applyProtection="1">
      <alignment horizontal="left" vertical="center" wrapText="1"/>
    </xf>
    <xf numFmtId="0" fontId="6" fillId="2" borderId="24" xfId="8" quotePrefix="1" applyFont="1" applyFill="1" applyBorder="1" applyAlignment="1" applyProtection="1">
      <alignment horizontal="left" vertical="center" wrapText="1"/>
    </xf>
    <xf numFmtId="0" fontId="6" fillId="2" borderId="8" xfId="3" applyFont="1" applyFill="1" applyBorder="1" applyAlignment="1" applyProtection="1">
      <alignment horizontal="left" vertical="center" wrapText="1"/>
    </xf>
    <xf numFmtId="0" fontId="6" fillId="2" borderId="24" xfId="3" applyFont="1" applyFill="1" applyBorder="1" applyAlignment="1" applyProtection="1">
      <alignment horizontal="left" vertical="center" wrapText="1"/>
    </xf>
    <xf numFmtId="166" fontId="6" fillId="2" borderId="8" xfId="8" quotePrefix="1" applyNumberFormat="1" applyFont="1" applyFill="1" applyBorder="1" applyAlignment="1" applyProtection="1">
      <alignment horizontal="left" vertical="center" wrapText="1"/>
    </xf>
    <xf numFmtId="166" fontId="6" fillId="2" borderId="24" xfId="8" quotePrefix="1" applyNumberFormat="1" applyFont="1" applyFill="1" applyBorder="1" applyAlignment="1" applyProtection="1">
      <alignment horizontal="left" vertical="center" wrapText="1"/>
    </xf>
    <xf numFmtId="0" fontId="5" fillId="2" borderId="2" xfId="3" applyFont="1" applyFill="1" applyBorder="1" applyAlignment="1" applyProtection="1">
      <alignment horizontal="center" vertical="center" wrapText="1"/>
    </xf>
    <xf numFmtId="0" fontId="15" fillId="2" borderId="2" xfId="3" applyFont="1" applyFill="1" applyBorder="1" applyAlignment="1" applyProtection="1">
      <alignment horizontal="center" vertical="center" wrapText="1"/>
    </xf>
    <xf numFmtId="0" fontId="6" fillId="2" borderId="2" xfId="3" applyFont="1" applyFill="1" applyBorder="1" applyAlignment="1" applyProtection="1">
      <alignment horizontal="left" vertical="center" wrapText="1"/>
    </xf>
    <xf numFmtId="0" fontId="11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2" borderId="2" xfId="8" quotePrefix="1" applyFont="1" applyFill="1" applyBorder="1" applyAlignment="1">
      <alignment horizontal="left" vertical="center" wrapText="1"/>
    </xf>
    <xf numFmtId="0" fontId="6" fillId="2" borderId="2" xfId="8" quotePrefix="1" applyFont="1" applyFill="1" applyBorder="1" applyAlignment="1" applyProtection="1">
      <alignment horizontal="left" vertical="center"/>
    </xf>
    <xf numFmtId="166" fontId="12" fillId="2" borderId="2" xfId="8" quotePrefix="1" applyNumberFormat="1" applyFont="1" applyFill="1" applyBorder="1" applyAlignment="1">
      <alignment horizontal="right" vertical="center" wrapText="1"/>
    </xf>
    <xf numFmtId="0" fontId="13" fillId="2" borderId="2" xfId="8" applyFont="1" applyFill="1" applyBorder="1" applyAlignment="1">
      <alignment horizontal="left" vertical="center" wrapText="1"/>
    </xf>
    <xf numFmtId="0" fontId="6" fillId="2" borderId="2" xfId="8" applyFont="1" applyFill="1" applyBorder="1" applyAlignment="1">
      <alignment horizontal="left" vertical="center" wrapText="1"/>
    </xf>
    <xf numFmtId="0" fontId="5" fillId="2" borderId="0" xfId="3" quotePrefix="1" applyFont="1" applyFill="1" applyBorder="1" applyAlignment="1" applyProtection="1">
      <alignment horizontal="left" vertical="center" wrapText="1"/>
    </xf>
    <xf numFmtId="0" fontId="5" fillId="2" borderId="0" xfId="3" applyFont="1" applyFill="1" applyBorder="1" applyAlignment="1" applyProtection="1">
      <alignment horizontal="center" vertical="center" wrapText="1"/>
    </xf>
    <xf numFmtId="0" fontId="5" fillId="2" borderId="9" xfId="3" quotePrefix="1" applyFont="1" applyFill="1" applyBorder="1" applyAlignment="1" applyProtection="1">
      <alignment horizontal="left" vertical="center" wrapText="1"/>
    </xf>
    <xf numFmtId="0" fontId="5" fillId="2" borderId="0" xfId="3" applyFont="1" applyFill="1" applyBorder="1" applyAlignment="1" applyProtection="1">
      <alignment vertical="center" wrapText="1"/>
    </xf>
    <xf numFmtId="0" fontId="13" fillId="2" borderId="15" xfId="3" applyFont="1" applyFill="1" applyBorder="1" applyAlignment="1" applyProtection="1">
      <alignment horizontal="center" vertical="center" wrapText="1"/>
    </xf>
    <xf numFmtId="0" fontId="12" fillId="2" borderId="16" xfId="8" applyFont="1" applyFill="1" applyBorder="1" applyAlignment="1" applyProtection="1">
      <alignment horizontal="center" vertical="center" wrapText="1"/>
    </xf>
    <xf numFmtId="0" fontId="5" fillId="2" borderId="4" xfId="3" applyFont="1" applyFill="1" applyBorder="1" applyAlignment="1" applyProtection="1">
      <alignment horizontal="center" vertical="center" wrapText="1"/>
    </xf>
    <xf numFmtId="0" fontId="15" fillId="2" borderId="14" xfId="3" applyFont="1" applyFill="1" applyBorder="1" applyAlignment="1" applyProtection="1">
      <alignment horizontal="center" vertical="center" wrapText="1"/>
    </xf>
    <xf numFmtId="0" fontId="15" fillId="2" borderId="4" xfId="3" applyFont="1" applyFill="1" applyBorder="1" applyAlignment="1" applyProtection="1">
      <alignment horizontal="center" vertical="center" wrapText="1"/>
    </xf>
    <xf numFmtId="0" fontId="6" fillId="2" borderId="22" xfId="3" applyFont="1" applyFill="1" applyBorder="1" applyAlignment="1" applyProtection="1">
      <alignment horizontal="left" vertical="center" wrapText="1"/>
    </xf>
  </cellXfs>
  <cellStyles count="10">
    <cellStyle name="Hyperlink 2" xfId="2"/>
    <cellStyle name="Normal 2" xfId="3"/>
    <cellStyle name="Normal 3" xfId="4"/>
    <cellStyle name="Normal 3 2" xfId="5"/>
    <cellStyle name="Normal 4" xfId="6"/>
    <cellStyle name="Normal_B3_2013" xfId="7"/>
    <cellStyle name="Normal_EBK_PROJECT_2001-last" xfId="8"/>
    <cellStyle name="Normal_MAKET" xfId="9"/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noza_2018_67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NOZA"/>
      <sheetName val="УКАЗАНИЯ"/>
      <sheetName val="list"/>
      <sheetName val="Groups"/>
      <sheetName val="INF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Изберете група</v>
          </cell>
        </row>
        <row r="2">
          <cell r="A2" t="str">
            <v>101 Изпълнителни и законодателни органи</v>
          </cell>
        </row>
        <row r="3">
          <cell r="A3" t="str">
            <v>102 Общи служби</v>
          </cell>
        </row>
        <row r="4">
          <cell r="A4" t="str">
            <v>103 Наука</v>
          </cell>
        </row>
        <row r="5">
          <cell r="A5" t="str">
            <v>201 Отбрана</v>
          </cell>
        </row>
        <row r="6">
          <cell r="A6" t="str">
            <v>202 Полиция, вътрешен ред и сигурност</v>
          </cell>
        </row>
        <row r="7">
          <cell r="A7" t="str">
            <v>203 Съдебна власт</v>
          </cell>
        </row>
        <row r="8">
          <cell r="A8" t="str">
            <v>204 Администрация на затворите</v>
          </cell>
        </row>
        <row r="9">
          <cell r="A9" t="str">
            <v>205 Защита на населението, управление и дейности при стихийни бедствия и аварии</v>
          </cell>
        </row>
        <row r="10">
          <cell r="A10" t="str">
            <v>301 Образование</v>
          </cell>
        </row>
        <row r="11">
          <cell r="A11" t="str">
            <v>401 Здравеопазване</v>
          </cell>
        </row>
        <row r="12">
          <cell r="A12" t="str">
            <v>501 Пенсии</v>
          </cell>
        </row>
        <row r="13">
          <cell r="A13" t="str">
            <v>502 Социални помощи и обезщетения</v>
          </cell>
        </row>
        <row r="14">
          <cell r="A14" t="str">
            <v>503 Програми, дейности и служби по социалното осигуряване, подпомагане и заетостта</v>
          </cell>
        </row>
        <row r="15">
          <cell r="A15" t="str">
            <v>601 Жилищно строителство, благоустройство, комунално стопанство</v>
          </cell>
        </row>
        <row r="16">
          <cell r="A16" t="str">
            <v>602 Опазване на околната среда</v>
          </cell>
        </row>
        <row r="17">
          <cell r="A17" t="str">
            <v>701 Почивно дело</v>
          </cell>
        </row>
        <row r="18">
          <cell r="A18" t="str">
            <v>702 Физическа култура и спорт</v>
          </cell>
        </row>
        <row r="19">
          <cell r="A19" t="str">
            <v>703 Култура</v>
          </cell>
        </row>
        <row r="20">
          <cell r="A20" t="str">
            <v>704 Религиозно дело</v>
          </cell>
        </row>
        <row r="21">
          <cell r="A21" t="str">
            <v>801 Минно дело, горива и енергия</v>
          </cell>
        </row>
        <row r="22">
          <cell r="A22" t="str">
            <v>802 Селско стопанство, горско стопанство, лов и риболов</v>
          </cell>
        </row>
        <row r="23">
          <cell r="A23" t="str">
            <v>803 Транспорт и съобщения</v>
          </cell>
        </row>
        <row r="24">
          <cell r="A24" t="str">
            <v>804 Промишленост и строителство</v>
          </cell>
        </row>
        <row r="25">
          <cell r="A25" t="str">
            <v>805 Туризъм</v>
          </cell>
        </row>
        <row r="26">
          <cell r="A26" t="str">
            <v>806 Други дейности по икономиката</v>
          </cell>
        </row>
        <row r="27">
          <cell r="A27" t="str">
            <v>901 Разходи некласифицирани в другите функции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7"/>
  <sheetViews>
    <sheetView tabSelected="1" topLeftCell="A136" zoomScaleNormal="100" workbookViewId="0">
      <selection activeCell="E155" sqref="E155"/>
    </sheetView>
  </sheetViews>
  <sheetFormatPr defaultRowHeight="15"/>
  <cols>
    <col min="1" max="2" width="9.140625" style="74"/>
    <col min="3" max="3" width="83" style="74" customWidth="1"/>
    <col min="4" max="4" width="11.7109375" style="74" customWidth="1"/>
    <col min="5" max="5" width="11" style="74" customWidth="1"/>
    <col min="6" max="6" width="11.42578125" style="74" customWidth="1"/>
    <col min="7" max="7" width="11.5703125" style="74" customWidth="1"/>
    <col min="8" max="16384" width="9.140625" style="34"/>
  </cols>
  <sheetData>
    <row r="1" spans="1:7" s="32" customFormat="1" ht="12.75" customHeight="1">
      <c r="E1" s="157" t="s">
        <v>78</v>
      </c>
      <c r="F1" s="157"/>
      <c r="G1" s="157"/>
    </row>
    <row r="2" spans="1:7" s="33" customFormat="1" ht="15.75" customHeight="1">
      <c r="A2" s="158" t="s">
        <v>113</v>
      </c>
      <c r="B2" s="158"/>
      <c r="C2" s="158"/>
      <c r="D2" s="158"/>
      <c r="E2" s="158"/>
      <c r="F2" s="158"/>
      <c r="G2" s="158"/>
    </row>
    <row r="3" spans="1:7" s="33" customFormat="1" ht="15.75" customHeight="1">
      <c r="A3" s="158" t="s">
        <v>79</v>
      </c>
      <c r="B3" s="158"/>
      <c r="C3" s="158"/>
      <c r="D3" s="158"/>
      <c r="E3" s="158"/>
      <c r="F3" s="158"/>
      <c r="G3" s="158"/>
    </row>
    <row r="4" spans="1:7" s="33" customFormat="1" ht="15.75" customHeight="1">
      <c r="A4" s="158" t="s">
        <v>80</v>
      </c>
      <c r="B4" s="158"/>
      <c r="C4" s="158"/>
      <c r="D4" s="158"/>
      <c r="E4" s="158"/>
      <c r="F4" s="158"/>
      <c r="G4" s="158"/>
    </row>
    <row r="5" spans="1:7" ht="15.75">
      <c r="A5" s="2"/>
      <c r="B5" s="4"/>
      <c r="C5" s="5"/>
      <c r="D5" s="6"/>
      <c r="E5" s="23"/>
      <c r="F5" s="6"/>
      <c r="G5" s="24" t="s">
        <v>0</v>
      </c>
    </row>
    <row r="6" spans="1:7" s="36" customFormat="1" ht="31.5">
      <c r="A6" s="76"/>
      <c r="B6" s="77"/>
      <c r="C6" s="78" t="s">
        <v>1</v>
      </c>
      <c r="D6" s="79" t="s">
        <v>2</v>
      </c>
      <c r="E6" s="79" t="s">
        <v>76</v>
      </c>
      <c r="F6" s="79" t="s">
        <v>4</v>
      </c>
      <c r="G6" s="79" t="s">
        <v>4</v>
      </c>
    </row>
    <row r="7" spans="1:7" ht="15.75">
      <c r="A7" s="37" t="s">
        <v>5</v>
      </c>
      <c r="B7" s="37" t="s">
        <v>6</v>
      </c>
      <c r="C7" s="80" t="s">
        <v>7</v>
      </c>
      <c r="D7" s="81">
        <v>2018</v>
      </c>
      <c r="E7" s="81">
        <v>2019</v>
      </c>
      <c r="F7" s="81">
        <v>2020</v>
      </c>
      <c r="G7" s="81">
        <v>2021</v>
      </c>
    </row>
    <row r="8" spans="1:7" ht="15.75">
      <c r="A8" s="82">
        <v>100</v>
      </c>
      <c r="B8" s="160" t="s">
        <v>8</v>
      </c>
      <c r="C8" s="160"/>
      <c r="D8" s="83">
        <v>140000</v>
      </c>
      <c r="E8" s="83">
        <v>140000</v>
      </c>
      <c r="F8" s="83">
        <v>140000</v>
      </c>
      <c r="G8" s="83">
        <v>140000</v>
      </c>
    </row>
    <row r="9" spans="1:7" ht="31.5">
      <c r="A9" s="84"/>
      <c r="B9" s="85">
        <v>103</v>
      </c>
      <c r="C9" s="86" t="s">
        <v>81</v>
      </c>
      <c r="D9" s="87">
        <v>140000</v>
      </c>
      <c r="E9" s="87">
        <v>140000</v>
      </c>
      <c r="F9" s="87">
        <v>140000</v>
      </c>
      <c r="G9" s="87">
        <v>140000</v>
      </c>
    </row>
    <row r="10" spans="1:7" ht="15.75">
      <c r="A10" s="82">
        <v>1300</v>
      </c>
      <c r="B10" s="88" t="s">
        <v>9</v>
      </c>
      <c r="C10" s="88"/>
      <c r="D10" s="89">
        <v>4475000</v>
      </c>
      <c r="E10" s="89">
        <v>4775000</v>
      </c>
      <c r="F10" s="83">
        <v>4425000</v>
      </c>
      <c r="G10" s="89">
        <v>4425000</v>
      </c>
    </row>
    <row r="11" spans="1:7" ht="15.75">
      <c r="A11" s="84"/>
      <c r="B11" s="85">
        <v>1301</v>
      </c>
      <c r="C11" s="86" t="s">
        <v>82</v>
      </c>
      <c r="D11" s="87">
        <v>1400000</v>
      </c>
      <c r="E11" s="87">
        <v>1450000</v>
      </c>
      <c r="F11" s="87">
        <v>1400000</v>
      </c>
      <c r="G11" s="87">
        <v>1400000</v>
      </c>
    </row>
    <row r="12" spans="1:7" ht="15.75">
      <c r="A12" s="84"/>
      <c r="B12" s="85">
        <v>1303</v>
      </c>
      <c r="C12" s="7" t="s">
        <v>83</v>
      </c>
      <c r="D12" s="87">
        <v>2150000</v>
      </c>
      <c r="E12" s="87">
        <v>2500000</v>
      </c>
      <c r="F12" s="87">
        <v>2100000</v>
      </c>
      <c r="G12" s="87">
        <v>2100000</v>
      </c>
    </row>
    <row r="13" spans="1:7" ht="16.5" customHeight="1">
      <c r="A13" s="84"/>
      <c r="B13" s="85">
        <v>1304</v>
      </c>
      <c r="C13" s="7" t="s">
        <v>84</v>
      </c>
      <c r="D13" s="87">
        <v>900000</v>
      </c>
      <c r="E13" s="87">
        <v>800000</v>
      </c>
      <c r="F13" s="87">
        <v>900000</v>
      </c>
      <c r="G13" s="87">
        <v>900000</v>
      </c>
    </row>
    <row r="14" spans="1:7" ht="15.75">
      <c r="A14" s="84"/>
      <c r="B14" s="90">
        <v>1308</v>
      </c>
      <c r="C14" s="7" t="s">
        <v>10</v>
      </c>
      <c r="D14" s="87">
        <v>25000</v>
      </c>
      <c r="E14" s="87">
        <v>25000</v>
      </c>
      <c r="F14" s="87">
        <v>25000</v>
      </c>
      <c r="G14" s="87">
        <v>25000</v>
      </c>
    </row>
    <row r="15" spans="1:7" ht="15.75">
      <c r="A15" s="82">
        <v>2000</v>
      </c>
      <c r="B15" s="88" t="s">
        <v>11</v>
      </c>
      <c r="C15" s="88"/>
      <c r="D15" s="87">
        <v>2000</v>
      </c>
      <c r="E15" s="87">
        <v>100</v>
      </c>
      <c r="F15" s="87"/>
      <c r="G15" s="87"/>
    </row>
    <row r="16" spans="1:7" ht="15.75">
      <c r="A16" s="82">
        <v>2400</v>
      </c>
      <c r="B16" s="88" t="s">
        <v>12</v>
      </c>
      <c r="C16" s="88"/>
      <c r="D16" s="89">
        <v>5174700</v>
      </c>
      <c r="E16" s="89">
        <v>5155600</v>
      </c>
      <c r="F16" s="83">
        <v>5100200</v>
      </c>
      <c r="G16" s="89">
        <v>5100200</v>
      </c>
    </row>
    <row r="17" spans="1:7" ht="15.75">
      <c r="A17" s="84"/>
      <c r="B17" s="85">
        <v>2404</v>
      </c>
      <c r="C17" s="86" t="s">
        <v>85</v>
      </c>
      <c r="D17" s="87">
        <v>3699700</v>
      </c>
      <c r="E17" s="87">
        <v>4087100</v>
      </c>
      <c r="F17" s="87">
        <v>3700000</v>
      </c>
      <c r="G17" s="87">
        <v>3700000</v>
      </c>
    </row>
    <row r="18" spans="1:7" ht="15.75">
      <c r="A18" s="84"/>
      <c r="B18" s="85">
        <v>2405</v>
      </c>
      <c r="C18" s="7" t="s">
        <v>86</v>
      </c>
      <c r="D18" s="87">
        <v>958000</v>
      </c>
      <c r="E18" s="87">
        <v>511600</v>
      </c>
      <c r="F18" s="87">
        <v>900000</v>
      </c>
      <c r="G18" s="87">
        <v>900000</v>
      </c>
    </row>
    <row r="19" spans="1:7" ht="15.75">
      <c r="A19" s="84"/>
      <c r="B19" s="90">
        <v>2406</v>
      </c>
      <c r="C19" s="7" t="s">
        <v>87</v>
      </c>
      <c r="D19" s="87">
        <v>516900</v>
      </c>
      <c r="E19" s="87">
        <v>556900</v>
      </c>
      <c r="F19" s="87">
        <v>500000</v>
      </c>
      <c r="G19" s="87">
        <v>500000</v>
      </c>
    </row>
    <row r="20" spans="1:7" ht="15.75">
      <c r="A20" s="84"/>
      <c r="B20" s="85">
        <v>2408</v>
      </c>
      <c r="C20" s="7" t="s">
        <v>88</v>
      </c>
      <c r="D20" s="87">
        <v>100</v>
      </c>
      <c r="E20" s="87"/>
      <c r="F20" s="87">
        <v>200</v>
      </c>
      <c r="G20" s="87">
        <v>200</v>
      </c>
    </row>
    <row r="21" spans="1:7" ht="15.75">
      <c r="A21" s="82">
        <v>2700</v>
      </c>
      <c r="B21" s="88" t="s">
        <v>13</v>
      </c>
      <c r="C21" s="88"/>
      <c r="D21" s="89">
        <v>5462200</v>
      </c>
      <c r="E21" s="89">
        <v>5369900</v>
      </c>
      <c r="F21" s="83">
        <v>5392000</v>
      </c>
      <c r="G21" s="89">
        <v>5392000</v>
      </c>
    </row>
    <row r="22" spans="1:7" ht="15.75">
      <c r="A22" s="84"/>
      <c r="B22" s="85">
        <v>2701</v>
      </c>
      <c r="C22" s="86" t="s">
        <v>89</v>
      </c>
      <c r="D22" s="87">
        <v>458000</v>
      </c>
      <c r="E22" s="87">
        <v>437700</v>
      </c>
      <c r="F22" s="87">
        <v>458000</v>
      </c>
      <c r="G22" s="87">
        <v>458000</v>
      </c>
    </row>
    <row r="23" spans="1:7" ht="15.75">
      <c r="A23" s="84"/>
      <c r="B23" s="85">
        <v>2702</v>
      </c>
      <c r="C23" s="86" t="s">
        <v>90</v>
      </c>
      <c r="D23" s="87">
        <v>95000</v>
      </c>
      <c r="E23" s="87">
        <v>90000</v>
      </c>
      <c r="F23" s="87">
        <v>90000</v>
      </c>
      <c r="G23" s="87">
        <v>90000</v>
      </c>
    </row>
    <row r="24" spans="1:7" ht="31.5">
      <c r="A24" s="91"/>
      <c r="B24" s="85">
        <v>2704</v>
      </c>
      <c r="C24" s="86" t="s">
        <v>91</v>
      </c>
      <c r="D24" s="87">
        <v>255000</v>
      </c>
      <c r="E24" s="87">
        <v>256000</v>
      </c>
      <c r="F24" s="87">
        <v>255000</v>
      </c>
      <c r="G24" s="87">
        <v>255000</v>
      </c>
    </row>
    <row r="25" spans="1:7" s="36" customFormat="1" ht="21" customHeight="1">
      <c r="A25" s="92"/>
      <c r="B25" s="93">
        <v>2705</v>
      </c>
      <c r="C25" s="7" t="s">
        <v>92</v>
      </c>
      <c r="D25" s="53">
        <v>180000</v>
      </c>
      <c r="E25" s="53">
        <v>198500</v>
      </c>
      <c r="F25" s="53">
        <v>190000</v>
      </c>
      <c r="G25" s="53">
        <v>190000</v>
      </c>
    </row>
    <row r="26" spans="1:7" s="36" customFormat="1" ht="15.75">
      <c r="A26" s="92"/>
      <c r="B26" s="94">
        <v>2707</v>
      </c>
      <c r="C26" s="86" t="s">
        <v>93</v>
      </c>
      <c r="D26" s="53">
        <v>3890000</v>
      </c>
      <c r="E26" s="53">
        <v>3890000</v>
      </c>
      <c r="F26" s="53">
        <v>3890000</v>
      </c>
      <c r="G26" s="53">
        <v>3890000</v>
      </c>
    </row>
    <row r="27" spans="1:7" s="36" customFormat="1" ht="15.75">
      <c r="A27" s="95"/>
      <c r="B27" s="94">
        <v>2708</v>
      </c>
      <c r="C27" s="86" t="s">
        <v>94</v>
      </c>
      <c r="D27" s="53">
        <v>100000</v>
      </c>
      <c r="E27" s="53">
        <v>100000</v>
      </c>
      <c r="F27" s="53">
        <v>100000</v>
      </c>
      <c r="G27" s="53">
        <v>100000</v>
      </c>
    </row>
    <row r="28" spans="1:7" s="36" customFormat="1" ht="15.75">
      <c r="A28" s="92"/>
      <c r="B28" s="94">
        <v>2710</v>
      </c>
      <c r="C28" s="86" t="s">
        <v>95</v>
      </c>
      <c r="D28" s="53">
        <v>119000</v>
      </c>
      <c r="E28" s="53">
        <v>163700</v>
      </c>
      <c r="F28" s="53">
        <v>130000</v>
      </c>
      <c r="G28" s="53">
        <v>130000</v>
      </c>
    </row>
    <row r="29" spans="1:7" s="36" customFormat="1" ht="15.75">
      <c r="A29" s="92"/>
      <c r="B29" s="94">
        <v>2711</v>
      </c>
      <c r="C29" s="86" t="s">
        <v>96</v>
      </c>
      <c r="D29" s="53">
        <v>220000</v>
      </c>
      <c r="E29" s="53">
        <v>203000</v>
      </c>
      <c r="F29" s="53">
        <v>220000</v>
      </c>
      <c r="G29" s="53">
        <v>220000</v>
      </c>
    </row>
    <row r="30" spans="1:7" s="36" customFormat="1" ht="15.75">
      <c r="A30" s="92"/>
      <c r="B30" s="94">
        <v>2715</v>
      </c>
      <c r="C30" s="86" t="s">
        <v>97</v>
      </c>
      <c r="D30" s="53">
        <v>20000</v>
      </c>
      <c r="E30" s="53">
        <v>16000</v>
      </c>
      <c r="F30" s="53">
        <v>20000</v>
      </c>
      <c r="G30" s="53">
        <v>20000</v>
      </c>
    </row>
    <row r="31" spans="1:7" s="36" customFormat="1" ht="15.75">
      <c r="A31" s="92"/>
      <c r="B31" s="94">
        <v>2717</v>
      </c>
      <c r="C31" s="86" t="s">
        <v>98</v>
      </c>
      <c r="D31" s="53">
        <v>9000</v>
      </c>
      <c r="E31" s="53">
        <v>9000</v>
      </c>
      <c r="F31" s="53">
        <v>9000</v>
      </c>
      <c r="G31" s="53">
        <v>9000</v>
      </c>
    </row>
    <row r="32" spans="1:7" s="36" customFormat="1" ht="15.75">
      <c r="A32" s="92"/>
      <c r="B32" s="94">
        <v>2729</v>
      </c>
      <c r="C32" s="96" t="s">
        <v>99</v>
      </c>
      <c r="D32" s="53">
        <v>116200</v>
      </c>
      <c r="E32" s="53">
        <v>6000</v>
      </c>
      <c r="F32" s="53">
        <v>30000</v>
      </c>
      <c r="G32" s="53">
        <v>30000</v>
      </c>
    </row>
    <row r="33" spans="1:7" s="36" customFormat="1" ht="18.75" customHeight="1">
      <c r="A33" s="97">
        <v>2800</v>
      </c>
      <c r="B33" s="143" t="s">
        <v>14</v>
      </c>
      <c r="C33" s="143"/>
      <c r="D33" s="50">
        <v>356300</v>
      </c>
      <c r="E33" s="50">
        <v>315900</v>
      </c>
      <c r="F33" s="98">
        <v>330000</v>
      </c>
      <c r="G33" s="50">
        <v>332000</v>
      </c>
    </row>
    <row r="34" spans="1:7" s="36" customFormat="1" ht="18.75" customHeight="1">
      <c r="A34" s="92"/>
      <c r="B34" s="94">
        <v>2802</v>
      </c>
      <c r="C34" s="99" t="s">
        <v>100</v>
      </c>
      <c r="D34" s="53">
        <v>56300</v>
      </c>
      <c r="E34" s="53">
        <v>65900</v>
      </c>
      <c r="F34" s="53">
        <v>60000</v>
      </c>
      <c r="G34" s="53">
        <v>62000</v>
      </c>
    </row>
    <row r="35" spans="1:7" s="36" customFormat="1" ht="15.75">
      <c r="A35" s="92"/>
      <c r="B35" s="94">
        <v>2809</v>
      </c>
      <c r="C35" s="99" t="s">
        <v>15</v>
      </c>
      <c r="D35" s="53">
        <v>300000</v>
      </c>
      <c r="E35" s="53">
        <v>250000</v>
      </c>
      <c r="F35" s="53">
        <v>270000</v>
      </c>
      <c r="G35" s="53">
        <v>270000</v>
      </c>
    </row>
    <row r="36" spans="1:7" s="36" customFormat="1" ht="18.75" customHeight="1">
      <c r="A36" s="97">
        <v>3600</v>
      </c>
      <c r="B36" s="143" t="s">
        <v>16</v>
      </c>
      <c r="C36" s="143"/>
      <c r="D36" s="50">
        <v>152600</v>
      </c>
      <c r="E36" s="50">
        <v>128700</v>
      </c>
      <c r="F36" s="98">
        <v>155000</v>
      </c>
      <c r="G36" s="50">
        <v>155000</v>
      </c>
    </row>
    <row r="37" spans="1:7" s="36" customFormat="1" ht="15.75">
      <c r="A37" s="92"/>
      <c r="B37" s="94">
        <v>3619</v>
      </c>
      <c r="C37" s="96" t="s">
        <v>101</v>
      </c>
      <c r="D37" s="53">
        <v>152600</v>
      </c>
      <c r="E37" s="53">
        <v>128700</v>
      </c>
      <c r="F37" s="53">
        <v>155000</v>
      </c>
      <c r="G37" s="53">
        <v>155000</v>
      </c>
    </row>
    <row r="38" spans="1:7" s="36" customFormat="1" ht="18.75" customHeight="1">
      <c r="A38" s="97">
        <v>3700</v>
      </c>
      <c r="B38" s="143" t="s">
        <v>17</v>
      </c>
      <c r="C38" s="143"/>
      <c r="D38" s="50">
        <v>-831000</v>
      </c>
      <c r="E38" s="50">
        <v>-841500</v>
      </c>
      <c r="F38" s="98">
        <v>-775000</v>
      </c>
      <c r="G38" s="50">
        <v>-775000</v>
      </c>
    </row>
    <row r="39" spans="1:7" s="36" customFormat="1" ht="15.75">
      <c r="A39" s="92"/>
      <c r="B39" s="94">
        <v>3701</v>
      </c>
      <c r="C39" s="86" t="s">
        <v>102</v>
      </c>
      <c r="D39" s="53">
        <v>-731000</v>
      </c>
      <c r="E39" s="53">
        <v>-741500</v>
      </c>
      <c r="F39" s="53">
        <v>-680000</v>
      </c>
      <c r="G39" s="53">
        <v>-680000</v>
      </c>
    </row>
    <row r="40" spans="1:7" s="36" customFormat="1" ht="31.5">
      <c r="A40" s="92"/>
      <c r="B40" s="94">
        <v>3702</v>
      </c>
      <c r="C40" s="86" t="s">
        <v>103</v>
      </c>
      <c r="D40" s="53">
        <v>-100000</v>
      </c>
      <c r="E40" s="53">
        <v>-100000</v>
      </c>
      <c r="F40" s="53">
        <v>-95000</v>
      </c>
      <c r="G40" s="53">
        <v>-95000</v>
      </c>
    </row>
    <row r="41" spans="1:7" s="36" customFormat="1" ht="18.75" customHeight="1">
      <c r="A41" s="97">
        <v>4000</v>
      </c>
      <c r="B41" s="143" t="s">
        <v>109</v>
      </c>
      <c r="C41" s="143"/>
      <c r="D41" s="50">
        <v>536000</v>
      </c>
      <c r="E41" s="50">
        <v>437000</v>
      </c>
      <c r="F41" s="98">
        <v>225000</v>
      </c>
      <c r="G41" s="50">
        <v>220000</v>
      </c>
    </row>
    <row r="42" spans="1:7" s="36" customFormat="1" ht="15.75">
      <c r="A42" s="92"/>
      <c r="B42" s="94">
        <v>4022</v>
      </c>
      <c r="C42" s="100" t="s">
        <v>104</v>
      </c>
      <c r="D42" s="53"/>
      <c r="E42" s="53">
        <v>35000</v>
      </c>
      <c r="F42" s="53"/>
      <c r="G42" s="53"/>
    </row>
    <row r="43" spans="1:7" s="36" customFormat="1" ht="15.75">
      <c r="A43" s="92"/>
      <c r="B43" s="94">
        <v>4030</v>
      </c>
      <c r="C43" s="100" t="s">
        <v>18</v>
      </c>
      <c r="D43" s="53">
        <v>189000</v>
      </c>
      <c r="E43" s="53">
        <v>235000</v>
      </c>
      <c r="F43" s="53">
        <v>75000</v>
      </c>
      <c r="G43" s="53">
        <v>70000</v>
      </c>
    </row>
    <row r="44" spans="1:7" s="36" customFormat="1" ht="15.75">
      <c r="A44" s="92"/>
      <c r="B44" s="94">
        <v>4040</v>
      </c>
      <c r="C44" s="100" t="s">
        <v>19</v>
      </c>
      <c r="D44" s="53">
        <v>347000</v>
      </c>
      <c r="E44" s="53">
        <v>167000</v>
      </c>
      <c r="F44" s="53">
        <v>150000</v>
      </c>
      <c r="G44" s="53">
        <v>150000</v>
      </c>
    </row>
    <row r="45" spans="1:7" s="36" customFormat="1" ht="18" customHeight="1">
      <c r="A45" s="97">
        <v>4100</v>
      </c>
      <c r="B45" s="143" t="s">
        <v>20</v>
      </c>
      <c r="C45" s="143"/>
      <c r="D45" s="53">
        <v>52200</v>
      </c>
      <c r="E45" s="53">
        <v>53700</v>
      </c>
      <c r="F45" s="53">
        <v>74200</v>
      </c>
      <c r="G45" s="53">
        <v>75600</v>
      </c>
    </row>
    <row r="46" spans="1:7" s="36" customFormat="1" ht="15.75">
      <c r="A46" s="101" t="s">
        <v>21</v>
      </c>
      <c r="B46" s="102" t="s">
        <v>22</v>
      </c>
      <c r="C46" s="79" t="s">
        <v>23</v>
      </c>
      <c r="D46" s="50">
        <v>15520000</v>
      </c>
      <c r="E46" s="50">
        <v>15534400</v>
      </c>
      <c r="F46" s="50">
        <v>15066400</v>
      </c>
      <c r="G46" s="50">
        <v>15064800</v>
      </c>
    </row>
    <row r="47" spans="1:7" s="36" customFormat="1" ht="15.75">
      <c r="A47" s="92"/>
      <c r="B47" s="94"/>
      <c r="C47" s="86" t="s">
        <v>24</v>
      </c>
      <c r="D47" s="53">
        <v>60000</v>
      </c>
      <c r="E47" s="53">
        <v>60000</v>
      </c>
      <c r="F47" s="53">
        <v>60000</v>
      </c>
      <c r="G47" s="53">
        <v>60000</v>
      </c>
    </row>
    <row r="48" spans="1:7" s="36" customFormat="1" ht="15.75">
      <c r="A48" s="25"/>
      <c r="B48" s="8"/>
      <c r="C48" s="9"/>
      <c r="D48" s="9"/>
      <c r="E48" s="9"/>
      <c r="F48" s="9"/>
      <c r="G48" s="9"/>
    </row>
    <row r="49" spans="1:7" s="36" customFormat="1" ht="33">
      <c r="A49" s="103"/>
      <c r="B49" s="104"/>
      <c r="C49" s="105" t="s">
        <v>25</v>
      </c>
      <c r="D49" s="79" t="s">
        <v>2</v>
      </c>
      <c r="E49" s="79" t="s">
        <v>76</v>
      </c>
      <c r="F49" s="79" t="s">
        <v>4</v>
      </c>
      <c r="G49" s="79" t="s">
        <v>4</v>
      </c>
    </row>
    <row r="50" spans="1:7" s="36" customFormat="1" ht="15.75">
      <c r="A50" s="106" t="s">
        <v>5</v>
      </c>
      <c r="B50" s="106" t="s">
        <v>6</v>
      </c>
      <c r="C50" s="107" t="s">
        <v>26</v>
      </c>
      <c r="D50" s="81">
        <v>2018</v>
      </c>
      <c r="E50" s="81">
        <v>2019</v>
      </c>
      <c r="F50" s="81">
        <v>2020</v>
      </c>
      <c r="G50" s="81">
        <v>2021</v>
      </c>
    </row>
    <row r="51" spans="1:7" s="36" customFormat="1" ht="33" customHeight="1">
      <c r="A51" s="97">
        <v>100</v>
      </c>
      <c r="B51" s="141" t="s">
        <v>27</v>
      </c>
      <c r="C51" s="141"/>
      <c r="D51" s="50">
        <v>3638700</v>
      </c>
      <c r="E51" s="50">
        <v>4003600</v>
      </c>
      <c r="F51" s="50">
        <v>4063300</v>
      </c>
      <c r="G51" s="50">
        <v>4254600</v>
      </c>
    </row>
    <row r="52" spans="1:7" s="36" customFormat="1" ht="19.5" customHeight="1">
      <c r="A52" s="97">
        <v>200</v>
      </c>
      <c r="B52" s="141" t="s">
        <v>28</v>
      </c>
      <c r="C52" s="141"/>
      <c r="D52" s="50">
        <v>1209500</v>
      </c>
      <c r="E52" s="50">
        <v>1188300</v>
      </c>
      <c r="F52" s="50">
        <v>1094600</v>
      </c>
      <c r="G52" s="50">
        <v>1114300</v>
      </c>
    </row>
    <row r="53" spans="1:7" s="36" customFormat="1" ht="18" customHeight="1">
      <c r="A53" s="97">
        <v>500</v>
      </c>
      <c r="B53" s="143" t="s">
        <v>29</v>
      </c>
      <c r="C53" s="143"/>
      <c r="D53" s="50">
        <v>920300</v>
      </c>
      <c r="E53" s="50">
        <v>984600</v>
      </c>
      <c r="F53" s="50">
        <v>1019400</v>
      </c>
      <c r="G53" s="50">
        <v>1067500</v>
      </c>
    </row>
    <row r="54" spans="1:7" s="36" customFormat="1" ht="18" customHeight="1">
      <c r="A54" s="97">
        <v>1000</v>
      </c>
      <c r="B54" s="141" t="s">
        <v>30</v>
      </c>
      <c r="C54" s="141"/>
      <c r="D54" s="50">
        <v>7681800</v>
      </c>
      <c r="E54" s="50">
        <f>9694700-10000</f>
        <v>9684700</v>
      </c>
      <c r="F54" s="50">
        <v>7075500</v>
      </c>
      <c r="G54" s="50">
        <v>7072100</v>
      </c>
    </row>
    <row r="55" spans="1:7" s="36" customFormat="1" ht="18.75" customHeight="1">
      <c r="A55" s="97">
        <v>1900</v>
      </c>
      <c r="B55" s="156" t="s">
        <v>31</v>
      </c>
      <c r="C55" s="156"/>
      <c r="D55" s="50">
        <v>94900</v>
      </c>
      <c r="E55" s="50">
        <v>93300</v>
      </c>
      <c r="F55" s="50">
        <v>95200</v>
      </c>
      <c r="G55" s="50">
        <v>95200</v>
      </c>
    </row>
    <row r="56" spans="1:7" s="36" customFormat="1" ht="18.75" customHeight="1">
      <c r="A56" s="97">
        <v>2200</v>
      </c>
      <c r="B56" s="156" t="s">
        <v>32</v>
      </c>
      <c r="C56" s="156"/>
      <c r="D56" s="50">
        <v>139000</v>
      </c>
      <c r="E56" s="50">
        <v>108200</v>
      </c>
      <c r="F56" s="50">
        <v>94000</v>
      </c>
      <c r="G56" s="50">
        <v>80000</v>
      </c>
    </row>
    <row r="57" spans="1:7" s="36" customFormat="1" ht="18.75" customHeight="1">
      <c r="A57" s="97">
        <v>4000</v>
      </c>
      <c r="B57" s="156" t="s">
        <v>33</v>
      </c>
      <c r="C57" s="156"/>
      <c r="D57" s="50">
        <v>15000</v>
      </c>
      <c r="E57" s="50">
        <v>20000</v>
      </c>
      <c r="F57" s="50">
        <v>15000</v>
      </c>
      <c r="G57" s="50">
        <v>15000</v>
      </c>
    </row>
    <row r="58" spans="1:7" s="36" customFormat="1" ht="19.5" customHeight="1">
      <c r="A58" s="97">
        <v>4200</v>
      </c>
      <c r="B58" s="156" t="s">
        <v>34</v>
      </c>
      <c r="C58" s="156"/>
      <c r="D58" s="50">
        <v>60000</v>
      </c>
      <c r="E58" s="50">
        <v>60000</v>
      </c>
      <c r="F58" s="50">
        <v>60000</v>
      </c>
      <c r="G58" s="50">
        <v>60000</v>
      </c>
    </row>
    <row r="59" spans="1:7" s="36" customFormat="1" ht="18.75" customHeight="1">
      <c r="A59" s="97">
        <v>4300</v>
      </c>
      <c r="B59" s="156" t="s">
        <v>35</v>
      </c>
      <c r="C59" s="156"/>
      <c r="D59" s="50">
        <v>133000</v>
      </c>
      <c r="E59" s="50">
        <v>134000</v>
      </c>
      <c r="F59" s="50">
        <v>145000</v>
      </c>
      <c r="G59" s="50">
        <v>145000</v>
      </c>
    </row>
    <row r="60" spans="1:7" s="36" customFormat="1" ht="18.75" customHeight="1">
      <c r="A60" s="97">
        <v>4600</v>
      </c>
      <c r="B60" s="156" t="s">
        <v>36</v>
      </c>
      <c r="C60" s="156"/>
      <c r="D60" s="50">
        <v>22000</v>
      </c>
      <c r="E60" s="50">
        <v>23000</v>
      </c>
      <c r="F60" s="50">
        <v>22000</v>
      </c>
      <c r="G60" s="50">
        <v>22000</v>
      </c>
    </row>
    <row r="61" spans="1:7" s="36" customFormat="1" ht="19.5" customHeight="1">
      <c r="A61" s="108">
        <v>5100</v>
      </c>
      <c r="B61" s="142" t="s">
        <v>37</v>
      </c>
      <c r="C61" s="142"/>
      <c r="D61" s="50">
        <v>1002700</v>
      </c>
      <c r="E61" s="50">
        <v>905500</v>
      </c>
      <c r="F61" s="50">
        <v>1178200</v>
      </c>
      <c r="G61" s="50">
        <v>1178200</v>
      </c>
    </row>
    <row r="62" spans="1:7" s="36" customFormat="1" ht="16.5" customHeight="1">
      <c r="A62" s="108">
        <v>5200</v>
      </c>
      <c r="B62" s="142" t="s">
        <v>38</v>
      </c>
      <c r="C62" s="142"/>
      <c r="D62" s="50">
        <v>1488900</v>
      </c>
      <c r="E62" s="50">
        <f>942900+10000</f>
        <v>952900</v>
      </c>
      <c r="F62" s="50">
        <v>3000</v>
      </c>
      <c r="G62" s="50">
        <v>3000</v>
      </c>
    </row>
    <row r="63" spans="1:7" s="36" customFormat="1" ht="18" customHeight="1">
      <c r="A63" s="108">
        <v>5300</v>
      </c>
      <c r="B63" s="142" t="s">
        <v>39</v>
      </c>
      <c r="C63" s="142"/>
      <c r="D63" s="50">
        <v>17600</v>
      </c>
      <c r="E63" s="50">
        <f>13700*2</f>
        <v>27400</v>
      </c>
      <c r="F63" s="50">
        <v>0</v>
      </c>
      <c r="G63" s="50">
        <v>0</v>
      </c>
    </row>
    <row r="64" spans="1:7" s="36" customFormat="1" ht="19.5" customHeight="1">
      <c r="A64" s="108">
        <v>5400</v>
      </c>
      <c r="B64" s="142" t="s">
        <v>40</v>
      </c>
      <c r="C64" s="142"/>
      <c r="D64" s="50">
        <v>15000</v>
      </c>
      <c r="E64" s="50">
        <v>5000</v>
      </c>
      <c r="F64" s="50">
        <v>0</v>
      </c>
      <c r="G64" s="50">
        <v>0</v>
      </c>
    </row>
    <row r="65" spans="1:7" s="36" customFormat="1" ht="20.25" customHeight="1">
      <c r="A65" s="109">
        <v>98</v>
      </c>
      <c r="B65" s="156" t="s">
        <v>41</v>
      </c>
      <c r="C65" s="156"/>
      <c r="D65" s="50">
        <v>200000</v>
      </c>
      <c r="E65" s="50">
        <v>250000</v>
      </c>
      <c r="F65" s="50">
        <v>200000</v>
      </c>
      <c r="G65" s="50">
        <v>200000</v>
      </c>
    </row>
    <row r="66" spans="1:7" s="36" customFormat="1" ht="31.5">
      <c r="A66" s="110" t="s">
        <v>21</v>
      </c>
      <c r="B66" s="102" t="s">
        <v>22</v>
      </c>
      <c r="C66" s="111" t="s">
        <v>42</v>
      </c>
      <c r="D66" s="50">
        <v>16638400</v>
      </c>
      <c r="E66" s="50">
        <v>18440500</v>
      </c>
      <c r="F66" s="50">
        <v>15065200</v>
      </c>
      <c r="G66" s="50">
        <v>15306900</v>
      </c>
    </row>
    <row r="67" spans="1:7" s="36" customFormat="1" ht="15.75">
      <c r="A67" s="10"/>
      <c r="B67" s="10"/>
      <c r="C67" s="27"/>
      <c r="D67" s="9"/>
      <c r="E67" s="9"/>
      <c r="F67" s="9"/>
      <c r="G67" s="9"/>
    </row>
    <row r="68" spans="1:7" s="36" customFormat="1" ht="31.5">
      <c r="A68" s="103"/>
      <c r="B68" s="104"/>
      <c r="C68" s="79" t="s">
        <v>43</v>
      </c>
      <c r="D68" s="79" t="s">
        <v>2</v>
      </c>
      <c r="E68" s="79" t="s">
        <v>76</v>
      </c>
      <c r="F68" s="79" t="s">
        <v>4</v>
      </c>
      <c r="G68" s="79" t="s">
        <v>4</v>
      </c>
    </row>
    <row r="69" spans="1:7" s="36" customFormat="1" ht="15.75">
      <c r="A69" s="112" t="s">
        <v>5</v>
      </c>
      <c r="B69" s="106" t="s">
        <v>6</v>
      </c>
      <c r="C69" s="107" t="s">
        <v>26</v>
      </c>
      <c r="D69" s="81">
        <v>2018</v>
      </c>
      <c r="E69" s="81">
        <v>2019</v>
      </c>
      <c r="F69" s="81">
        <v>2020</v>
      </c>
      <c r="G69" s="81">
        <v>2021</v>
      </c>
    </row>
    <row r="70" spans="1:7" s="36" customFormat="1" ht="21" customHeight="1">
      <c r="A70" s="113">
        <v>3100</v>
      </c>
      <c r="B70" s="159" t="s">
        <v>44</v>
      </c>
      <c r="C70" s="159"/>
      <c r="D70" s="114">
        <v>2636000</v>
      </c>
      <c r="E70" s="115">
        <v>3008600</v>
      </c>
      <c r="F70" s="114">
        <v>2636000</v>
      </c>
      <c r="G70" s="115">
        <v>2636000</v>
      </c>
    </row>
    <row r="71" spans="1:7" s="36" customFormat="1" ht="31.5">
      <c r="A71" s="116"/>
      <c r="B71" s="94">
        <v>3112</v>
      </c>
      <c r="C71" s="86" t="s">
        <v>45</v>
      </c>
      <c r="D71" s="53">
        <v>1795700</v>
      </c>
      <c r="E71" s="53">
        <v>2105600</v>
      </c>
      <c r="F71" s="53">
        <v>1795700</v>
      </c>
      <c r="G71" s="53">
        <v>1795700</v>
      </c>
    </row>
    <row r="72" spans="1:7" s="36" customFormat="1" ht="18" customHeight="1">
      <c r="A72" s="116"/>
      <c r="B72" s="94">
        <v>3113</v>
      </c>
      <c r="C72" s="86" t="s">
        <v>46</v>
      </c>
      <c r="D72" s="53">
        <v>840300</v>
      </c>
      <c r="E72" s="53">
        <v>903000</v>
      </c>
      <c r="F72" s="53">
        <v>840300</v>
      </c>
      <c r="G72" s="53">
        <v>840300</v>
      </c>
    </row>
    <row r="73" spans="1:7" s="36" customFormat="1" ht="16.5" customHeight="1">
      <c r="A73" s="113">
        <v>6200</v>
      </c>
      <c r="B73" s="159" t="s">
        <v>47</v>
      </c>
      <c r="C73" s="159"/>
      <c r="D73" s="114">
        <v>-50000</v>
      </c>
      <c r="E73" s="115">
        <v>-50000</v>
      </c>
      <c r="F73" s="114">
        <v>-50000</v>
      </c>
      <c r="G73" s="115">
        <v>-50000</v>
      </c>
    </row>
    <row r="74" spans="1:7" s="36" customFormat="1" ht="15.75">
      <c r="A74" s="92"/>
      <c r="B74" s="94">
        <v>6202</v>
      </c>
      <c r="C74" s="117" t="s">
        <v>48</v>
      </c>
      <c r="D74" s="53">
        <v>-50000</v>
      </c>
      <c r="E74" s="53">
        <v>-50000</v>
      </c>
      <c r="F74" s="53">
        <v>-50000</v>
      </c>
      <c r="G74" s="53">
        <v>-50000</v>
      </c>
    </row>
    <row r="75" spans="1:7" s="36" customFormat="1" ht="15.75">
      <c r="A75" s="118" t="s">
        <v>21</v>
      </c>
      <c r="B75" s="119" t="s">
        <v>22</v>
      </c>
      <c r="C75" s="80" t="s">
        <v>49</v>
      </c>
      <c r="D75" s="114">
        <v>2586000</v>
      </c>
      <c r="E75" s="115">
        <v>2958600</v>
      </c>
      <c r="F75" s="114">
        <v>2586000</v>
      </c>
      <c r="G75" s="114">
        <v>2586000</v>
      </c>
    </row>
    <row r="76" spans="1:7" s="36" customFormat="1" ht="30" customHeight="1">
      <c r="A76" s="113">
        <v>7600</v>
      </c>
      <c r="B76" s="159" t="s">
        <v>50</v>
      </c>
      <c r="C76" s="159"/>
      <c r="D76" s="120">
        <v>300000</v>
      </c>
      <c r="E76" s="120">
        <v>500000</v>
      </c>
      <c r="F76" s="120"/>
      <c r="G76" s="120"/>
    </row>
    <row r="77" spans="1:7" s="36" customFormat="1" ht="15.75">
      <c r="A77" s="101" t="s">
        <v>21</v>
      </c>
      <c r="B77" s="102" t="s">
        <v>22</v>
      </c>
      <c r="C77" s="121" t="s">
        <v>51</v>
      </c>
      <c r="D77" s="115">
        <v>300000</v>
      </c>
      <c r="E77" s="115">
        <v>500000</v>
      </c>
      <c r="F77" s="115">
        <v>0</v>
      </c>
      <c r="G77" s="115">
        <v>0</v>
      </c>
    </row>
    <row r="78" spans="1:7" s="36" customFormat="1" ht="15.75">
      <c r="A78" s="13"/>
      <c r="B78" s="11"/>
      <c r="C78" s="11"/>
      <c r="D78" s="3"/>
      <c r="E78" s="14"/>
      <c r="F78" s="14"/>
      <c r="G78" s="14"/>
    </row>
    <row r="79" spans="1:7" s="36" customFormat="1" ht="31.5">
      <c r="A79" s="15"/>
      <c r="B79" s="12"/>
      <c r="C79" s="11"/>
      <c r="D79" s="79" t="s">
        <v>2</v>
      </c>
      <c r="E79" s="79" t="s">
        <v>3</v>
      </c>
      <c r="F79" s="79" t="s">
        <v>4</v>
      </c>
      <c r="G79" s="79" t="s">
        <v>4</v>
      </c>
    </row>
    <row r="80" spans="1:7" s="36" customFormat="1" ht="31.5">
      <c r="A80" s="15"/>
      <c r="B80" s="15"/>
      <c r="C80" s="125" t="s">
        <v>52</v>
      </c>
      <c r="D80" s="81">
        <v>2018</v>
      </c>
      <c r="E80" s="81">
        <v>2019</v>
      </c>
      <c r="F80" s="81">
        <v>2020</v>
      </c>
      <c r="G80" s="81">
        <v>2021</v>
      </c>
    </row>
    <row r="81" spans="1:7" s="36" customFormat="1" ht="18.75">
      <c r="A81" s="164"/>
      <c r="B81" s="165"/>
      <c r="C81" s="166" t="s">
        <v>53</v>
      </c>
      <c r="D81" s="122"/>
      <c r="E81" s="122"/>
      <c r="F81" s="123"/>
      <c r="G81" s="122"/>
    </row>
    <row r="82" spans="1:7" s="36" customFormat="1" ht="31.5">
      <c r="A82" s="12"/>
      <c r="B82" s="16"/>
      <c r="C82" s="126" t="s">
        <v>54</v>
      </c>
      <c r="D82" s="98">
        <v>1767600</v>
      </c>
      <c r="E82" s="98">
        <v>552500</v>
      </c>
      <c r="F82" s="98">
        <v>2587200</v>
      </c>
      <c r="G82" s="98">
        <v>2343900</v>
      </c>
    </row>
    <row r="83" spans="1:7" s="36" customFormat="1" ht="16.5" thickBot="1">
      <c r="A83" s="12"/>
      <c r="B83" s="17"/>
      <c r="C83" s="28" t="s">
        <v>55</v>
      </c>
      <c r="D83" s="124">
        <v>-3489900</v>
      </c>
      <c r="E83" s="124">
        <v>637000</v>
      </c>
      <c r="F83" s="124">
        <v>-2047000</v>
      </c>
      <c r="G83" s="124">
        <v>-2047000</v>
      </c>
    </row>
    <row r="84" spans="1:7" s="36" customFormat="1" ht="18" customHeight="1" thickTop="1">
      <c r="A84" s="12"/>
      <c r="B84" s="17"/>
      <c r="C84" s="1"/>
      <c r="D84" s="47"/>
      <c r="E84" s="47"/>
      <c r="F84" s="47"/>
      <c r="G84" s="47"/>
    </row>
    <row r="85" spans="1:7" s="36" customFormat="1" ht="36" customHeight="1">
      <c r="A85" s="127"/>
      <c r="B85" s="127"/>
      <c r="C85" s="125" t="s">
        <v>77</v>
      </c>
      <c r="D85" s="79" t="s">
        <v>2</v>
      </c>
      <c r="E85" s="79" t="s">
        <v>76</v>
      </c>
      <c r="F85" s="79" t="s">
        <v>4</v>
      </c>
      <c r="G85" s="79" t="s">
        <v>4</v>
      </c>
    </row>
    <row r="86" spans="1:7" s="36" customFormat="1" ht="15.75">
      <c r="A86" s="113">
        <v>8300</v>
      </c>
      <c r="B86" s="159" t="s">
        <v>110</v>
      </c>
      <c r="C86" s="159"/>
      <c r="D86" s="115">
        <v>-824800</v>
      </c>
      <c r="E86" s="115">
        <v>-700000</v>
      </c>
      <c r="F86" s="115">
        <v>-700000</v>
      </c>
      <c r="G86" s="115">
        <v>-700000</v>
      </c>
    </row>
    <row r="87" spans="1:7" s="36" customFormat="1" ht="15.75">
      <c r="A87" s="92"/>
      <c r="B87" s="94">
        <v>8322</v>
      </c>
      <c r="C87" s="96" t="s">
        <v>105</v>
      </c>
      <c r="D87" s="53">
        <v>-700000</v>
      </c>
      <c r="E87" s="53">
        <v>-700000</v>
      </c>
      <c r="F87" s="53">
        <v>-700000</v>
      </c>
      <c r="G87" s="53">
        <v>-700000</v>
      </c>
    </row>
    <row r="88" spans="1:7" s="36" customFormat="1" ht="15.75">
      <c r="A88" s="92"/>
      <c r="B88" s="94">
        <v>8382</v>
      </c>
      <c r="C88" s="96" t="s">
        <v>56</v>
      </c>
      <c r="D88" s="53">
        <v>-124800</v>
      </c>
      <c r="E88" s="53"/>
      <c r="F88" s="53"/>
      <c r="G88" s="53"/>
    </row>
    <row r="89" spans="1:7" s="36" customFormat="1" ht="31.5" customHeight="1">
      <c r="A89" s="113">
        <v>8800</v>
      </c>
      <c r="B89" s="159" t="s">
        <v>57</v>
      </c>
      <c r="C89" s="159"/>
      <c r="D89" s="115">
        <v>-52800</v>
      </c>
      <c r="E89" s="115">
        <v>0</v>
      </c>
      <c r="F89" s="115">
        <v>0</v>
      </c>
      <c r="G89" s="115">
        <v>0</v>
      </c>
    </row>
    <row r="90" spans="1:7" s="36" customFormat="1" ht="18" customHeight="1">
      <c r="A90" s="92"/>
      <c r="B90" s="94">
        <v>8804</v>
      </c>
      <c r="C90" s="86" t="s">
        <v>58</v>
      </c>
      <c r="D90" s="53">
        <v>-52800</v>
      </c>
      <c r="E90" s="53"/>
      <c r="F90" s="53"/>
      <c r="G90" s="53"/>
    </row>
    <row r="91" spans="1:7" s="36" customFormat="1" ht="18.75" customHeight="1">
      <c r="A91" s="113">
        <v>9300</v>
      </c>
      <c r="B91" s="163" t="s">
        <v>111</v>
      </c>
      <c r="C91" s="163"/>
      <c r="D91" s="115">
        <v>-1346500</v>
      </c>
      <c r="E91" s="115">
        <v>-1547700</v>
      </c>
      <c r="F91" s="115">
        <v>-1347000</v>
      </c>
      <c r="G91" s="115">
        <v>-1347000</v>
      </c>
    </row>
    <row r="92" spans="1:7" s="36" customFormat="1" ht="31.5">
      <c r="A92" s="92"/>
      <c r="B92" s="94">
        <v>9336</v>
      </c>
      <c r="C92" s="96" t="s">
        <v>106</v>
      </c>
      <c r="D92" s="53">
        <v>-1346500</v>
      </c>
      <c r="E92" s="53">
        <v>-1547700</v>
      </c>
      <c r="F92" s="53">
        <v>-1347000</v>
      </c>
      <c r="G92" s="53">
        <v>-1347000</v>
      </c>
    </row>
    <row r="93" spans="1:7" s="36" customFormat="1" ht="19.5" customHeight="1">
      <c r="A93" s="113">
        <v>9500</v>
      </c>
      <c r="B93" s="163" t="s">
        <v>112</v>
      </c>
      <c r="C93" s="163"/>
      <c r="D93" s="115">
        <v>-1265800</v>
      </c>
      <c r="E93" s="115">
        <v>2884700</v>
      </c>
      <c r="F93" s="115">
        <v>0</v>
      </c>
      <c r="G93" s="115">
        <v>0</v>
      </c>
    </row>
    <row r="94" spans="1:7" s="36" customFormat="1" ht="15.75">
      <c r="A94" s="92"/>
      <c r="B94" s="161">
        <v>9501</v>
      </c>
      <c r="C94" s="162" t="s">
        <v>107</v>
      </c>
      <c r="D94" s="50">
        <v>1618900</v>
      </c>
      <c r="E94" s="50">
        <v>2884700</v>
      </c>
      <c r="F94" s="50">
        <v>0</v>
      </c>
      <c r="G94" s="50">
        <v>0</v>
      </c>
    </row>
    <row r="95" spans="1:7" s="36" customFormat="1" ht="15.75">
      <c r="A95" s="92"/>
      <c r="B95" s="161">
        <v>9507</v>
      </c>
      <c r="C95" s="162" t="s">
        <v>108</v>
      </c>
      <c r="D95" s="53">
        <v>-2884700</v>
      </c>
      <c r="E95" s="53"/>
      <c r="F95" s="53"/>
      <c r="G95" s="53"/>
    </row>
    <row r="96" spans="1:7" s="36" customFormat="1" ht="15.75">
      <c r="A96" s="128" t="s">
        <v>21</v>
      </c>
      <c r="B96" s="129" t="s">
        <v>22</v>
      </c>
      <c r="C96" s="80" t="s">
        <v>59</v>
      </c>
      <c r="D96" s="114">
        <v>-3489900</v>
      </c>
      <c r="E96" s="114">
        <v>637000</v>
      </c>
      <c r="F96" s="114">
        <v>-2047000</v>
      </c>
      <c r="G96" s="114">
        <v>-2047000</v>
      </c>
    </row>
    <row r="97" spans="1:7" s="36" customFormat="1" ht="15.75">
      <c r="A97" s="11"/>
      <c r="B97" s="12"/>
      <c r="C97" s="12"/>
      <c r="D97" s="18"/>
      <c r="E97" s="18"/>
      <c r="F97" s="18"/>
      <c r="G97" s="18"/>
    </row>
    <row r="98" spans="1:7" s="36" customFormat="1" ht="31.5">
      <c r="A98" s="103"/>
      <c r="B98" s="154"/>
      <c r="C98" s="155" t="s">
        <v>60</v>
      </c>
      <c r="D98" s="79" t="s">
        <v>2</v>
      </c>
      <c r="E98" s="79" t="s">
        <v>76</v>
      </c>
      <c r="F98" s="79" t="s">
        <v>4</v>
      </c>
      <c r="G98" s="79" t="s">
        <v>4</v>
      </c>
    </row>
    <row r="99" spans="1:7" s="36" customFormat="1" ht="15.75">
      <c r="A99" s="106" t="s">
        <v>5</v>
      </c>
      <c r="B99" s="106" t="s">
        <v>6</v>
      </c>
      <c r="C99" s="107" t="s">
        <v>61</v>
      </c>
      <c r="D99" s="81">
        <v>2018</v>
      </c>
      <c r="E99" s="81">
        <v>2019</v>
      </c>
      <c r="F99" s="81">
        <v>2020</v>
      </c>
      <c r="G99" s="81">
        <v>2021</v>
      </c>
    </row>
    <row r="100" spans="1:7" s="36" customFormat="1" ht="15.75">
      <c r="A100" s="130"/>
      <c r="B100" s="131">
        <v>101</v>
      </c>
      <c r="C100" s="132" t="s">
        <v>62</v>
      </c>
      <c r="D100" s="98"/>
      <c r="E100" s="98"/>
      <c r="F100" s="98"/>
      <c r="G100" s="98"/>
    </row>
    <row r="101" spans="1:7" s="36" customFormat="1" ht="31.5" customHeight="1">
      <c r="A101" s="97">
        <v>100</v>
      </c>
      <c r="B101" s="141" t="s">
        <v>27</v>
      </c>
      <c r="C101" s="141"/>
      <c r="D101" s="50">
        <v>34600</v>
      </c>
      <c r="E101" s="50">
        <v>33500</v>
      </c>
      <c r="F101" s="50">
        <v>35300</v>
      </c>
      <c r="G101" s="50">
        <v>35300</v>
      </c>
    </row>
    <row r="102" spans="1:7" s="36" customFormat="1" ht="15.75">
      <c r="A102" s="97">
        <v>200</v>
      </c>
      <c r="B102" s="141" t="s">
        <v>28</v>
      </c>
      <c r="C102" s="141"/>
      <c r="D102" s="50">
        <v>263400</v>
      </c>
      <c r="E102" s="50">
        <v>267300</v>
      </c>
      <c r="F102" s="50">
        <v>263500</v>
      </c>
      <c r="G102" s="50">
        <v>263500</v>
      </c>
    </row>
    <row r="103" spans="1:7" s="36" customFormat="1" ht="17.25" customHeight="1">
      <c r="A103" s="97">
        <v>500</v>
      </c>
      <c r="B103" s="143" t="s">
        <v>29</v>
      </c>
      <c r="C103" s="143"/>
      <c r="D103" s="50">
        <v>53300</v>
      </c>
      <c r="E103" s="50">
        <v>57100</v>
      </c>
      <c r="F103" s="50">
        <v>53700</v>
      </c>
      <c r="G103" s="50">
        <v>53700</v>
      </c>
    </row>
    <row r="104" spans="1:7" s="36" customFormat="1" ht="16.5" customHeight="1">
      <c r="A104" s="97">
        <v>1000</v>
      </c>
      <c r="B104" s="141" t="s">
        <v>30</v>
      </c>
      <c r="C104" s="141"/>
      <c r="D104" s="50">
        <v>576200</v>
      </c>
      <c r="E104" s="50">
        <v>569300</v>
      </c>
      <c r="F104" s="50">
        <v>559500</v>
      </c>
      <c r="G104" s="50">
        <v>554100</v>
      </c>
    </row>
    <row r="105" spans="1:7" s="36" customFormat="1" ht="15.75">
      <c r="A105" s="97">
        <v>1900</v>
      </c>
      <c r="B105" s="156" t="s">
        <v>31</v>
      </c>
      <c r="C105" s="156"/>
      <c r="D105" s="50">
        <v>35000</v>
      </c>
      <c r="E105" s="50">
        <v>35000</v>
      </c>
      <c r="F105" s="50">
        <v>35000</v>
      </c>
      <c r="G105" s="50">
        <v>35000</v>
      </c>
    </row>
    <row r="106" spans="1:7" s="36" customFormat="1" ht="18" customHeight="1">
      <c r="A106" s="97">
        <v>4200</v>
      </c>
      <c r="B106" s="156" t="s">
        <v>34</v>
      </c>
      <c r="C106" s="156"/>
      <c r="D106" s="50">
        <v>50000</v>
      </c>
      <c r="E106" s="50">
        <v>50000</v>
      </c>
      <c r="F106" s="50">
        <v>50000</v>
      </c>
      <c r="G106" s="50">
        <v>50000</v>
      </c>
    </row>
    <row r="107" spans="1:7" s="36" customFormat="1" ht="17.25" customHeight="1">
      <c r="A107" s="97">
        <v>4600</v>
      </c>
      <c r="B107" s="156" t="s">
        <v>36</v>
      </c>
      <c r="C107" s="156"/>
      <c r="D107" s="53">
        <v>1000</v>
      </c>
      <c r="E107" s="53">
        <v>1000</v>
      </c>
      <c r="F107" s="53">
        <v>1000</v>
      </c>
      <c r="G107" s="53">
        <v>1000</v>
      </c>
    </row>
    <row r="108" spans="1:7" s="36" customFormat="1" ht="18" customHeight="1">
      <c r="A108" s="108">
        <v>5200</v>
      </c>
      <c r="B108" s="142" t="s">
        <v>38</v>
      </c>
      <c r="C108" s="142"/>
      <c r="D108" s="50">
        <v>12000</v>
      </c>
      <c r="E108" s="50">
        <v>12200</v>
      </c>
      <c r="F108" s="50">
        <v>0</v>
      </c>
      <c r="G108" s="50">
        <v>0</v>
      </c>
    </row>
    <row r="109" spans="1:7" s="36" customFormat="1" ht="15.75" customHeight="1">
      <c r="A109" s="108">
        <v>5300</v>
      </c>
      <c r="B109" s="142" t="s">
        <v>39</v>
      </c>
      <c r="C109" s="142"/>
      <c r="D109" s="50">
        <v>1900</v>
      </c>
      <c r="E109" s="50">
        <v>800</v>
      </c>
      <c r="F109" s="50">
        <v>0</v>
      </c>
      <c r="G109" s="50">
        <v>0</v>
      </c>
    </row>
    <row r="110" spans="1:7" s="36" customFormat="1" ht="15.75">
      <c r="A110" s="102"/>
      <c r="B110" s="133" t="s">
        <v>22</v>
      </c>
      <c r="C110" s="134">
        <v>0</v>
      </c>
      <c r="D110" s="50">
        <v>1027400</v>
      </c>
      <c r="E110" s="50">
        <v>1026200</v>
      </c>
      <c r="F110" s="50">
        <v>998000</v>
      </c>
      <c r="G110" s="50">
        <v>992600</v>
      </c>
    </row>
    <row r="111" spans="1:7" s="36" customFormat="1" ht="15.75">
      <c r="A111" s="11"/>
      <c r="B111" s="12"/>
      <c r="C111" s="12"/>
      <c r="D111" s="18"/>
      <c r="E111" s="18"/>
      <c r="F111" s="18"/>
      <c r="G111" s="18"/>
    </row>
    <row r="112" spans="1:7" s="36" customFormat="1" ht="31.5">
      <c r="A112" s="103"/>
      <c r="B112" s="154"/>
      <c r="C112" s="155" t="s">
        <v>60</v>
      </c>
      <c r="D112" s="79" t="s">
        <v>2</v>
      </c>
      <c r="E112" s="79" t="s">
        <v>76</v>
      </c>
      <c r="F112" s="79" t="s">
        <v>4</v>
      </c>
      <c r="G112" s="79" t="s">
        <v>4</v>
      </c>
    </row>
    <row r="113" spans="1:7" s="36" customFormat="1" ht="15.75">
      <c r="A113" s="106" t="s">
        <v>5</v>
      </c>
      <c r="B113" s="106" t="s">
        <v>6</v>
      </c>
      <c r="C113" s="107" t="s">
        <v>61</v>
      </c>
      <c r="D113" s="81">
        <v>2018</v>
      </c>
      <c r="E113" s="81">
        <v>2019</v>
      </c>
      <c r="F113" s="81">
        <v>2020</v>
      </c>
      <c r="G113" s="81">
        <v>2021</v>
      </c>
    </row>
    <row r="114" spans="1:7" s="36" customFormat="1" ht="31.5">
      <c r="A114" s="130"/>
      <c r="B114" s="131">
        <v>205</v>
      </c>
      <c r="C114" s="132" t="s">
        <v>63</v>
      </c>
      <c r="D114" s="98"/>
      <c r="E114" s="98"/>
      <c r="F114" s="98"/>
      <c r="G114" s="98"/>
    </row>
    <row r="115" spans="1:7" s="36" customFormat="1" ht="21" customHeight="1">
      <c r="A115" s="97">
        <v>1000</v>
      </c>
      <c r="B115" s="141" t="s">
        <v>30</v>
      </c>
      <c r="C115" s="141"/>
      <c r="D115" s="50">
        <v>27200</v>
      </c>
      <c r="E115" s="50">
        <v>27200</v>
      </c>
      <c r="F115" s="50">
        <v>27200</v>
      </c>
      <c r="G115" s="50">
        <v>27200</v>
      </c>
    </row>
    <row r="116" spans="1:7" s="36" customFormat="1" ht="15.75">
      <c r="A116" s="102"/>
      <c r="B116" s="133" t="s">
        <v>22</v>
      </c>
      <c r="C116" s="134">
        <v>0</v>
      </c>
      <c r="D116" s="50">
        <v>27200</v>
      </c>
      <c r="E116" s="50">
        <v>27200</v>
      </c>
      <c r="F116" s="50">
        <v>27200</v>
      </c>
      <c r="G116" s="50">
        <v>27200</v>
      </c>
    </row>
    <row r="117" spans="1:7" s="36" customFormat="1" ht="15.75">
      <c r="A117" s="11"/>
      <c r="B117" s="12"/>
      <c r="C117" s="12"/>
      <c r="D117" s="18"/>
      <c r="E117" s="18"/>
      <c r="F117" s="18"/>
      <c r="G117" s="18"/>
    </row>
    <row r="118" spans="1:7" s="36" customFormat="1" ht="31.5" customHeight="1">
      <c r="A118" s="103"/>
      <c r="B118" s="104"/>
      <c r="C118" s="105" t="s">
        <v>60</v>
      </c>
      <c r="D118" s="79" t="s">
        <v>2</v>
      </c>
      <c r="E118" s="79" t="s">
        <v>76</v>
      </c>
      <c r="F118" s="79" t="s">
        <v>4</v>
      </c>
      <c r="G118" s="79" t="s">
        <v>4</v>
      </c>
    </row>
    <row r="119" spans="1:7" s="36" customFormat="1" ht="15.75">
      <c r="A119" s="106" t="s">
        <v>5</v>
      </c>
      <c r="B119" s="106" t="s">
        <v>6</v>
      </c>
      <c r="C119" s="107" t="s">
        <v>61</v>
      </c>
      <c r="D119" s="81">
        <v>2018</v>
      </c>
      <c r="E119" s="81">
        <v>2019</v>
      </c>
      <c r="F119" s="81">
        <v>2020</v>
      </c>
      <c r="G119" s="81">
        <v>2021</v>
      </c>
    </row>
    <row r="120" spans="1:7" s="36" customFormat="1" ht="15.75">
      <c r="A120" s="130"/>
      <c r="B120" s="131">
        <v>301</v>
      </c>
      <c r="C120" s="132" t="s">
        <v>64</v>
      </c>
      <c r="D120" s="98"/>
      <c r="E120" s="98"/>
      <c r="F120" s="98"/>
      <c r="G120" s="98"/>
    </row>
    <row r="121" spans="1:7" s="36" customFormat="1" ht="30" customHeight="1">
      <c r="A121" s="97">
        <v>100</v>
      </c>
      <c r="B121" s="141" t="s">
        <v>27</v>
      </c>
      <c r="C121" s="141"/>
      <c r="D121" s="50">
        <v>784500</v>
      </c>
      <c r="E121" s="50">
        <v>696100</v>
      </c>
      <c r="F121" s="50">
        <v>844000</v>
      </c>
      <c r="G121" s="50">
        <v>872000</v>
      </c>
    </row>
    <row r="122" spans="1:7" s="36" customFormat="1" ht="19.5" customHeight="1">
      <c r="A122" s="97">
        <v>200</v>
      </c>
      <c r="B122" s="141" t="s">
        <v>28</v>
      </c>
      <c r="C122" s="141"/>
      <c r="D122" s="50">
        <v>259500</v>
      </c>
      <c r="E122" s="50">
        <v>184800</v>
      </c>
      <c r="F122" s="50">
        <v>140000</v>
      </c>
      <c r="G122" s="50">
        <v>145000</v>
      </c>
    </row>
    <row r="123" spans="1:7" s="36" customFormat="1" ht="21.75" customHeight="1">
      <c r="A123" s="97">
        <v>500</v>
      </c>
      <c r="B123" s="143" t="s">
        <v>29</v>
      </c>
      <c r="C123" s="143"/>
      <c r="D123" s="50">
        <v>195800</v>
      </c>
      <c r="E123" s="50">
        <v>162700</v>
      </c>
      <c r="F123" s="50">
        <v>211500</v>
      </c>
      <c r="G123" s="50">
        <v>219600</v>
      </c>
    </row>
    <row r="124" spans="1:7" s="36" customFormat="1" ht="16.5" customHeight="1">
      <c r="A124" s="97">
        <v>1000</v>
      </c>
      <c r="B124" s="141" t="s">
        <v>30</v>
      </c>
      <c r="C124" s="141"/>
      <c r="D124" s="50">
        <v>1192800</v>
      </c>
      <c r="E124" s="50">
        <v>1256000</v>
      </c>
      <c r="F124" s="50">
        <v>1140400</v>
      </c>
      <c r="G124" s="50">
        <v>1140400</v>
      </c>
    </row>
    <row r="125" spans="1:7" s="36" customFormat="1" ht="18.75" customHeight="1">
      <c r="A125" s="97">
        <v>1900</v>
      </c>
      <c r="B125" s="156" t="s">
        <v>31</v>
      </c>
      <c r="C125" s="156"/>
      <c r="D125" s="50">
        <v>1100</v>
      </c>
      <c r="E125" s="50">
        <v>1300</v>
      </c>
      <c r="F125" s="50">
        <v>1100</v>
      </c>
      <c r="G125" s="50">
        <v>1100</v>
      </c>
    </row>
    <row r="126" spans="1:7" s="36" customFormat="1" ht="15.75" customHeight="1">
      <c r="A126" s="135">
        <v>4000</v>
      </c>
      <c r="B126" s="136" t="s">
        <v>33</v>
      </c>
      <c r="C126" s="137"/>
      <c r="D126" s="53">
        <v>15000</v>
      </c>
      <c r="E126" s="53">
        <v>20000</v>
      </c>
      <c r="F126" s="53">
        <v>15000</v>
      </c>
      <c r="G126" s="53">
        <v>15000</v>
      </c>
    </row>
    <row r="127" spans="1:7" s="36" customFormat="1" ht="17.25" customHeight="1">
      <c r="A127" s="108">
        <v>5200</v>
      </c>
      <c r="B127" s="142" t="s">
        <v>38</v>
      </c>
      <c r="C127" s="142"/>
      <c r="D127" s="50">
        <v>25500</v>
      </c>
      <c r="E127" s="50">
        <v>20500</v>
      </c>
      <c r="F127" s="50">
        <v>0</v>
      </c>
      <c r="G127" s="50">
        <v>0</v>
      </c>
    </row>
    <row r="128" spans="1:7" s="36" customFormat="1" ht="15.75">
      <c r="A128" s="102"/>
      <c r="B128" s="102" t="s">
        <v>22</v>
      </c>
      <c r="C128" s="134">
        <v>0</v>
      </c>
      <c r="D128" s="50">
        <v>2474200</v>
      </c>
      <c r="E128" s="50">
        <v>2341400</v>
      </c>
      <c r="F128" s="50">
        <v>2352000</v>
      </c>
      <c r="G128" s="50">
        <v>2393100</v>
      </c>
    </row>
    <row r="129" spans="1:7" s="36" customFormat="1" ht="15.75">
      <c r="A129" s="11"/>
      <c r="B129" s="12"/>
      <c r="C129" s="12"/>
      <c r="D129" s="18"/>
      <c r="E129" s="18"/>
      <c r="F129" s="18"/>
      <c r="G129" s="18"/>
    </row>
    <row r="130" spans="1:7" s="36" customFormat="1" ht="31.5">
      <c r="A130" s="103"/>
      <c r="B130" s="104"/>
      <c r="C130" s="105" t="s">
        <v>60</v>
      </c>
      <c r="D130" s="79" t="s">
        <v>2</v>
      </c>
      <c r="E130" s="79" t="s">
        <v>76</v>
      </c>
      <c r="F130" s="79" t="s">
        <v>4</v>
      </c>
      <c r="G130" s="79" t="s">
        <v>4</v>
      </c>
    </row>
    <row r="131" spans="1:7" s="36" customFormat="1" ht="15.75">
      <c r="A131" s="106" t="s">
        <v>5</v>
      </c>
      <c r="B131" s="106" t="s">
        <v>6</v>
      </c>
      <c r="C131" s="107" t="s">
        <v>61</v>
      </c>
      <c r="D131" s="81">
        <v>2018</v>
      </c>
      <c r="E131" s="81">
        <v>2019</v>
      </c>
      <c r="F131" s="81">
        <v>2020</v>
      </c>
      <c r="G131" s="81">
        <v>2021</v>
      </c>
    </row>
    <row r="132" spans="1:7" s="36" customFormat="1" ht="15.75">
      <c r="A132" s="130"/>
      <c r="B132" s="131">
        <v>401</v>
      </c>
      <c r="C132" s="132" t="s">
        <v>65</v>
      </c>
      <c r="D132" s="98"/>
      <c r="E132" s="98"/>
      <c r="F132" s="98"/>
      <c r="G132" s="98"/>
    </row>
    <row r="133" spans="1:7" s="36" customFormat="1" ht="20.25" customHeight="1">
      <c r="A133" s="97">
        <v>1000</v>
      </c>
      <c r="B133" s="141" t="s">
        <v>30</v>
      </c>
      <c r="C133" s="141"/>
      <c r="D133" s="50">
        <v>197400</v>
      </c>
      <c r="E133" s="50">
        <v>198300</v>
      </c>
      <c r="F133" s="50">
        <v>197200</v>
      </c>
      <c r="G133" s="50">
        <v>194200</v>
      </c>
    </row>
    <row r="134" spans="1:7" s="36" customFormat="1" ht="18.75" customHeight="1">
      <c r="A134" s="97">
        <v>1900</v>
      </c>
      <c r="B134" s="156" t="s">
        <v>31</v>
      </c>
      <c r="C134" s="156"/>
      <c r="D134" s="50">
        <v>0</v>
      </c>
      <c r="E134" s="50">
        <v>0</v>
      </c>
      <c r="F134" s="50">
        <v>0</v>
      </c>
      <c r="G134" s="50">
        <v>0</v>
      </c>
    </row>
    <row r="135" spans="1:7" s="36" customFormat="1" ht="17.25" customHeight="1">
      <c r="A135" s="108">
        <v>5200</v>
      </c>
      <c r="B135" s="142" t="s">
        <v>38</v>
      </c>
      <c r="C135" s="142"/>
      <c r="D135" s="50">
        <v>800</v>
      </c>
      <c r="E135" s="50">
        <v>0</v>
      </c>
      <c r="F135" s="50">
        <v>0</v>
      </c>
      <c r="G135" s="50">
        <v>0</v>
      </c>
    </row>
    <row r="136" spans="1:7" s="36" customFormat="1" ht="15.75">
      <c r="A136" s="102"/>
      <c r="B136" s="102" t="s">
        <v>22</v>
      </c>
      <c r="C136" s="134">
        <v>0</v>
      </c>
      <c r="D136" s="50">
        <v>198200</v>
      </c>
      <c r="E136" s="50">
        <v>198300</v>
      </c>
      <c r="F136" s="50">
        <v>197200</v>
      </c>
      <c r="G136" s="50">
        <v>194200</v>
      </c>
    </row>
    <row r="137" spans="1:7" s="36" customFormat="1" ht="15.75">
      <c r="A137" s="11"/>
      <c r="B137" s="167"/>
      <c r="C137" s="167"/>
      <c r="D137" s="18"/>
      <c r="E137" s="18"/>
      <c r="F137" s="18"/>
      <c r="G137" s="18"/>
    </row>
    <row r="138" spans="1:7" s="36" customFormat="1" ht="31.5">
      <c r="A138" s="103"/>
      <c r="B138" s="104"/>
      <c r="C138" s="105" t="s">
        <v>60</v>
      </c>
      <c r="D138" s="79" t="s">
        <v>2</v>
      </c>
      <c r="E138" s="79" t="s">
        <v>76</v>
      </c>
      <c r="F138" s="79" t="s">
        <v>4</v>
      </c>
      <c r="G138" s="79" t="s">
        <v>4</v>
      </c>
    </row>
    <row r="139" spans="1:7" s="36" customFormat="1" ht="15.75">
      <c r="A139" s="106" t="s">
        <v>5</v>
      </c>
      <c r="B139" s="106" t="s">
        <v>6</v>
      </c>
      <c r="C139" s="107" t="s">
        <v>61</v>
      </c>
      <c r="D139" s="81">
        <v>2018</v>
      </c>
      <c r="E139" s="81">
        <v>2019</v>
      </c>
      <c r="F139" s="81">
        <v>2020</v>
      </c>
      <c r="G139" s="81">
        <v>2021</v>
      </c>
    </row>
    <row r="140" spans="1:7" s="36" customFormat="1" ht="15.75" customHeight="1">
      <c r="A140" s="130"/>
      <c r="B140" s="138">
        <v>503</v>
      </c>
      <c r="C140" s="139" t="s">
        <v>66</v>
      </c>
      <c r="D140" s="98"/>
      <c r="E140" s="98"/>
      <c r="F140" s="98"/>
      <c r="G140" s="98"/>
    </row>
    <row r="141" spans="1:7" s="36" customFormat="1" ht="27.75" customHeight="1">
      <c r="A141" s="97">
        <v>100</v>
      </c>
      <c r="B141" s="141" t="s">
        <v>27</v>
      </c>
      <c r="C141" s="141"/>
      <c r="D141" s="50">
        <v>302000</v>
      </c>
      <c r="E141" s="50">
        <v>409000</v>
      </c>
      <c r="F141" s="50">
        <v>353000</v>
      </c>
      <c r="G141" s="50">
        <v>377000</v>
      </c>
    </row>
    <row r="142" spans="1:7" s="36" customFormat="1" ht="15.75">
      <c r="A142" s="97">
        <v>200</v>
      </c>
      <c r="B142" s="141" t="s">
        <v>28</v>
      </c>
      <c r="C142" s="141"/>
      <c r="D142" s="50">
        <v>19600</v>
      </c>
      <c r="E142" s="50">
        <v>14500</v>
      </c>
      <c r="F142" s="50">
        <v>16600</v>
      </c>
      <c r="G142" s="50">
        <v>17300</v>
      </c>
    </row>
    <row r="143" spans="1:7" s="36" customFormat="1" ht="15" customHeight="1">
      <c r="A143" s="97">
        <v>500</v>
      </c>
      <c r="B143" s="143" t="s">
        <v>29</v>
      </c>
      <c r="C143" s="143"/>
      <c r="D143" s="50">
        <v>58000</v>
      </c>
      <c r="E143" s="50">
        <v>78600</v>
      </c>
      <c r="F143" s="50">
        <v>67900</v>
      </c>
      <c r="G143" s="50">
        <v>73100</v>
      </c>
    </row>
    <row r="144" spans="1:7" s="36" customFormat="1" ht="18" customHeight="1">
      <c r="A144" s="97">
        <v>1000</v>
      </c>
      <c r="B144" s="141" t="s">
        <v>30</v>
      </c>
      <c r="C144" s="141"/>
      <c r="D144" s="50">
        <v>315300</v>
      </c>
      <c r="E144" s="50">
        <v>364800</v>
      </c>
      <c r="F144" s="50">
        <v>310600</v>
      </c>
      <c r="G144" s="50">
        <v>310600</v>
      </c>
    </row>
    <row r="145" spans="1:7" s="36" customFormat="1" ht="18.75" customHeight="1">
      <c r="A145" s="97">
        <v>1900</v>
      </c>
      <c r="B145" s="156" t="s">
        <v>31</v>
      </c>
      <c r="C145" s="156"/>
      <c r="D145" s="50">
        <v>1400</v>
      </c>
      <c r="E145" s="50">
        <v>1300</v>
      </c>
      <c r="F145" s="50">
        <v>1400</v>
      </c>
      <c r="G145" s="50">
        <v>1400</v>
      </c>
    </row>
    <row r="146" spans="1:7" s="36" customFormat="1" ht="15" customHeight="1">
      <c r="A146" s="108">
        <v>5200</v>
      </c>
      <c r="B146" s="142" t="s">
        <v>38</v>
      </c>
      <c r="C146" s="142"/>
      <c r="D146" s="50">
        <v>25000</v>
      </c>
      <c r="E146" s="50">
        <v>26600</v>
      </c>
      <c r="F146" s="50">
        <v>0</v>
      </c>
      <c r="G146" s="50">
        <v>0</v>
      </c>
    </row>
    <row r="147" spans="1:7" s="36" customFormat="1" ht="15.75">
      <c r="A147" s="102"/>
      <c r="B147" s="102" t="s">
        <v>22</v>
      </c>
      <c r="C147" s="134">
        <v>0</v>
      </c>
      <c r="D147" s="50">
        <v>721300</v>
      </c>
      <c r="E147" s="50">
        <v>894800</v>
      </c>
      <c r="F147" s="50">
        <v>749500</v>
      </c>
      <c r="G147" s="50">
        <v>779400</v>
      </c>
    </row>
    <row r="148" spans="1:7" s="36" customFormat="1" ht="15.75">
      <c r="A148" s="11"/>
      <c r="B148" s="12"/>
      <c r="C148" s="12"/>
      <c r="D148" s="18"/>
      <c r="E148" s="18"/>
      <c r="F148" s="18"/>
      <c r="G148" s="18"/>
    </row>
    <row r="149" spans="1:7" s="36" customFormat="1" ht="32.25" customHeight="1">
      <c r="A149" s="103"/>
      <c r="B149" s="103"/>
      <c r="C149" s="105" t="s">
        <v>60</v>
      </c>
      <c r="D149" s="79" t="s">
        <v>2</v>
      </c>
      <c r="E149" s="79" t="s">
        <v>76</v>
      </c>
      <c r="F149" s="79" t="s">
        <v>4</v>
      </c>
      <c r="G149" s="79" t="s">
        <v>4</v>
      </c>
    </row>
    <row r="150" spans="1:7" s="36" customFormat="1" ht="15.75">
      <c r="A150" s="106" t="s">
        <v>5</v>
      </c>
      <c r="B150" s="106" t="s">
        <v>6</v>
      </c>
      <c r="C150" s="107" t="s">
        <v>61</v>
      </c>
      <c r="D150" s="81">
        <v>2018</v>
      </c>
      <c r="E150" s="81">
        <v>2019</v>
      </c>
      <c r="F150" s="81">
        <v>2020</v>
      </c>
      <c r="G150" s="81">
        <v>2021</v>
      </c>
    </row>
    <row r="151" spans="1:7" s="36" customFormat="1" ht="33.75" customHeight="1">
      <c r="A151" s="140"/>
      <c r="B151" s="138">
        <v>601</v>
      </c>
      <c r="C151" s="75" t="s">
        <v>67</v>
      </c>
      <c r="D151" s="98"/>
      <c r="E151" s="98"/>
      <c r="F151" s="98"/>
      <c r="G151" s="98"/>
    </row>
    <row r="152" spans="1:7" s="36" customFormat="1" ht="30.75" customHeight="1">
      <c r="A152" s="97">
        <v>100</v>
      </c>
      <c r="B152" s="141" t="s">
        <v>27</v>
      </c>
      <c r="C152" s="141"/>
      <c r="D152" s="50">
        <v>277500</v>
      </c>
      <c r="E152" s="50">
        <v>396300</v>
      </c>
      <c r="F152" s="50">
        <v>325500</v>
      </c>
      <c r="G152" s="50">
        <v>347500</v>
      </c>
    </row>
    <row r="153" spans="1:7" s="36" customFormat="1" ht="20.25" customHeight="1">
      <c r="A153" s="97">
        <v>200</v>
      </c>
      <c r="B153" s="141" t="s">
        <v>28</v>
      </c>
      <c r="C153" s="141"/>
      <c r="D153" s="50">
        <v>17400</v>
      </c>
      <c r="E153" s="50">
        <v>22100</v>
      </c>
      <c r="F153" s="50">
        <v>17700</v>
      </c>
      <c r="G153" s="50">
        <v>18300</v>
      </c>
    </row>
    <row r="154" spans="1:7" s="36" customFormat="1" ht="19.5" customHeight="1">
      <c r="A154" s="97">
        <v>500</v>
      </c>
      <c r="B154" s="143" t="s">
        <v>29</v>
      </c>
      <c r="C154" s="143"/>
      <c r="D154" s="50">
        <v>55200</v>
      </c>
      <c r="E154" s="50">
        <v>76800</v>
      </c>
      <c r="F154" s="50">
        <v>64800</v>
      </c>
      <c r="G154" s="50">
        <v>69400</v>
      </c>
    </row>
    <row r="155" spans="1:7" s="36" customFormat="1" ht="18" customHeight="1">
      <c r="A155" s="97">
        <v>1000</v>
      </c>
      <c r="B155" s="141" t="s">
        <v>30</v>
      </c>
      <c r="C155" s="141"/>
      <c r="D155" s="50">
        <v>931600</v>
      </c>
      <c r="E155" s="50">
        <f>2808900-10000</f>
        <v>2798900</v>
      </c>
      <c r="F155" s="50">
        <v>935200</v>
      </c>
      <c r="G155" s="50">
        <v>940200</v>
      </c>
    </row>
    <row r="156" spans="1:7" s="36" customFormat="1" ht="16.5" customHeight="1">
      <c r="A156" s="97">
        <v>1900</v>
      </c>
      <c r="B156" s="156" t="s">
        <v>31</v>
      </c>
      <c r="C156" s="156"/>
      <c r="D156" s="50">
        <v>27500</v>
      </c>
      <c r="E156" s="50">
        <v>27500</v>
      </c>
      <c r="F156" s="50">
        <v>27500</v>
      </c>
      <c r="G156" s="50">
        <v>27500</v>
      </c>
    </row>
    <row r="157" spans="1:7" s="36" customFormat="1" ht="18" customHeight="1">
      <c r="A157" s="108">
        <v>5100</v>
      </c>
      <c r="B157" s="142" t="s">
        <v>37</v>
      </c>
      <c r="C157" s="142"/>
      <c r="D157" s="53">
        <v>625600</v>
      </c>
      <c r="E157" s="53">
        <v>611000</v>
      </c>
      <c r="F157" s="53">
        <v>940000</v>
      </c>
      <c r="G157" s="53">
        <v>940000</v>
      </c>
    </row>
    <row r="158" spans="1:7" s="36" customFormat="1" ht="17.25" customHeight="1">
      <c r="A158" s="108">
        <v>5200</v>
      </c>
      <c r="B158" s="142" t="s">
        <v>38</v>
      </c>
      <c r="C158" s="142"/>
      <c r="D158" s="50">
        <v>623400</v>
      </c>
      <c r="E158" s="50">
        <f>147200+10000</f>
        <v>157200</v>
      </c>
      <c r="F158" s="50">
        <v>0</v>
      </c>
      <c r="G158" s="50">
        <v>0</v>
      </c>
    </row>
    <row r="159" spans="1:7" s="36" customFormat="1" ht="15.75" customHeight="1">
      <c r="A159" s="108">
        <v>5300</v>
      </c>
      <c r="B159" s="142" t="s">
        <v>39</v>
      </c>
      <c r="C159" s="142"/>
      <c r="D159" s="50">
        <v>13700</v>
      </c>
      <c r="E159" s="50">
        <v>27400</v>
      </c>
      <c r="F159" s="50">
        <v>0</v>
      </c>
      <c r="G159" s="50">
        <v>0</v>
      </c>
    </row>
    <row r="160" spans="1:7" s="36" customFormat="1" ht="15" customHeight="1">
      <c r="A160" s="108">
        <v>5400</v>
      </c>
      <c r="B160" s="142" t="s">
        <v>40</v>
      </c>
      <c r="C160" s="142"/>
      <c r="D160" s="53">
        <v>15000</v>
      </c>
      <c r="E160" s="53">
        <v>5000</v>
      </c>
      <c r="F160" s="53"/>
      <c r="G160" s="53"/>
    </row>
    <row r="161" spans="1:7" s="36" customFormat="1" ht="15.75">
      <c r="A161" s="102"/>
      <c r="B161" s="102" t="s">
        <v>22</v>
      </c>
      <c r="C161" s="134">
        <v>0</v>
      </c>
      <c r="D161" s="50">
        <v>2586900</v>
      </c>
      <c r="E161" s="50">
        <f>4127200-5000</f>
        <v>4122200</v>
      </c>
      <c r="F161" s="50">
        <v>2310700</v>
      </c>
      <c r="G161" s="50">
        <v>2342900</v>
      </c>
    </row>
    <row r="162" spans="1:7" s="36" customFormat="1" ht="16.5" thickBot="1">
      <c r="A162" s="11"/>
      <c r="B162" s="12"/>
      <c r="C162" s="12"/>
      <c r="D162" s="18"/>
      <c r="E162" s="18"/>
      <c r="F162" s="18"/>
      <c r="G162" s="18"/>
    </row>
    <row r="163" spans="1:7" s="36" customFormat="1" ht="32.25" thickBot="1">
      <c r="A163" s="41"/>
      <c r="B163" s="42"/>
      <c r="C163" s="62" t="s">
        <v>60</v>
      </c>
      <c r="D163" s="35" t="s">
        <v>2</v>
      </c>
      <c r="E163" s="35" t="s">
        <v>76</v>
      </c>
      <c r="F163" s="35" t="s">
        <v>4</v>
      </c>
      <c r="G163" s="35" t="s">
        <v>4</v>
      </c>
    </row>
    <row r="164" spans="1:7" s="36" customFormat="1" ht="16.5" thickBot="1">
      <c r="A164" s="43" t="s">
        <v>5</v>
      </c>
      <c r="B164" s="168" t="s">
        <v>6</v>
      </c>
      <c r="C164" s="169" t="s">
        <v>61</v>
      </c>
      <c r="D164" s="38">
        <v>2018</v>
      </c>
      <c r="E164" s="38">
        <v>2019</v>
      </c>
      <c r="F164" s="38">
        <v>2020</v>
      </c>
      <c r="G164" s="38">
        <v>2021</v>
      </c>
    </row>
    <row r="165" spans="1:7" s="36" customFormat="1" ht="15.75">
      <c r="A165" s="19"/>
      <c r="B165" s="48">
        <v>602</v>
      </c>
      <c r="C165" s="49" t="s">
        <v>68</v>
      </c>
      <c r="D165" s="20"/>
      <c r="E165" s="21"/>
      <c r="F165" s="22"/>
      <c r="G165" s="20"/>
    </row>
    <row r="166" spans="1:7" s="36" customFormat="1" ht="27.75" customHeight="1">
      <c r="A166" s="39">
        <v>100</v>
      </c>
      <c r="B166" s="144" t="s">
        <v>27</v>
      </c>
      <c r="C166" s="145"/>
      <c r="D166" s="50">
        <v>642100</v>
      </c>
      <c r="E166" s="51">
        <v>638800</v>
      </c>
      <c r="F166" s="52">
        <v>721400</v>
      </c>
      <c r="G166" s="50">
        <v>756700</v>
      </c>
    </row>
    <row r="167" spans="1:7" s="36" customFormat="1" ht="16.5" customHeight="1">
      <c r="A167" s="39">
        <v>200</v>
      </c>
      <c r="B167" s="144" t="s">
        <v>28</v>
      </c>
      <c r="C167" s="145"/>
      <c r="D167" s="50">
        <v>51600</v>
      </c>
      <c r="E167" s="51">
        <v>44900</v>
      </c>
      <c r="F167" s="52">
        <v>39000</v>
      </c>
      <c r="G167" s="50">
        <v>40300</v>
      </c>
    </row>
    <row r="168" spans="1:7" s="36" customFormat="1" ht="15.75">
      <c r="A168" s="39">
        <v>500</v>
      </c>
      <c r="B168" s="148" t="s">
        <v>29</v>
      </c>
      <c r="C168" s="149"/>
      <c r="D168" s="50">
        <v>133400</v>
      </c>
      <c r="E168" s="51">
        <v>123600</v>
      </c>
      <c r="F168" s="52">
        <v>149000</v>
      </c>
      <c r="G168" s="50">
        <v>156500</v>
      </c>
    </row>
    <row r="169" spans="1:7" s="36" customFormat="1" ht="18.75" customHeight="1">
      <c r="A169" s="39">
        <v>1000</v>
      </c>
      <c r="B169" s="144" t="s">
        <v>30</v>
      </c>
      <c r="C169" s="145"/>
      <c r="D169" s="50">
        <v>2214300</v>
      </c>
      <c r="E169" s="51">
        <v>2260000</v>
      </c>
      <c r="F169" s="52">
        <v>2169200</v>
      </c>
      <c r="G169" s="50">
        <v>2170200</v>
      </c>
    </row>
    <row r="170" spans="1:7" s="36" customFormat="1" ht="19.5" customHeight="1">
      <c r="A170" s="39">
        <v>1900</v>
      </c>
      <c r="B170" s="150" t="s">
        <v>31</v>
      </c>
      <c r="C170" s="151"/>
      <c r="D170" s="50">
        <v>3200</v>
      </c>
      <c r="E170" s="51">
        <v>4400</v>
      </c>
      <c r="F170" s="52">
        <v>3200</v>
      </c>
      <c r="G170" s="50">
        <v>3200</v>
      </c>
    </row>
    <row r="171" spans="1:7" s="36" customFormat="1" ht="17.25" customHeight="1">
      <c r="A171" s="45">
        <v>5200</v>
      </c>
      <c r="B171" s="146" t="s">
        <v>38</v>
      </c>
      <c r="C171" s="147"/>
      <c r="D171" s="50">
        <v>241000</v>
      </c>
      <c r="E171" s="51">
        <v>437000</v>
      </c>
      <c r="F171" s="52">
        <v>0</v>
      </c>
      <c r="G171" s="50">
        <v>0</v>
      </c>
    </row>
    <row r="172" spans="1:7" s="36" customFormat="1" ht="16.5" thickBot="1">
      <c r="A172" s="56"/>
      <c r="B172" s="40" t="s">
        <v>22</v>
      </c>
      <c r="C172" s="61">
        <v>0</v>
      </c>
      <c r="D172" s="57">
        <v>3285600</v>
      </c>
      <c r="E172" s="58">
        <v>3508700</v>
      </c>
      <c r="F172" s="59">
        <v>3081800</v>
      </c>
      <c r="G172" s="57">
        <v>3126900</v>
      </c>
    </row>
    <row r="173" spans="1:7" s="36" customFormat="1" ht="17.25" thickTop="1" thickBot="1">
      <c r="A173" s="11"/>
      <c r="B173" s="12"/>
      <c r="C173" s="12"/>
      <c r="D173" s="18"/>
      <c r="E173" s="18"/>
      <c r="F173" s="18"/>
      <c r="G173" s="18"/>
    </row>
    <row r="174" spans="1:7" s="36" customFormat="1" ht="32.25" thickBot="1">
      <c r="A174" s="41"/>
      <c r="B174" s="42"/>
      <c r="C174" s="62" t="s">
        <v>60</v>
      </c>
      <c r="D174" s="35" t="s">
        <v>2</v>
      </c>
      <c r="E174" s="35" t="s">
        <v>76</v>
      </c>
      <c r="F174" s="35" t="s">
        <v>4</v>
      </c>
      <c r="G174" s="35" t="s">
        <v>4</v>
      </c>
    </row>
    <row r="175" spans="1:7" s="36" customFormat="1" ht="16.5" thickBot="1">
      <c r="A175" s="43" t="s">
        <v>5</v>
      </c>
      <c r="B175" s="44" t="s">
        <v>6</v>
      </c>
      <c r="C175" s="29" t="s">
        <v>61</v>
      </c>
      <c r="D175" s="38">
        <v>2018</v>
      </c>
      <c r="E175" s="38">
        <v>2019</v>
      </c>
      <c r="F175" s="38">
        <v>2020</v>
      </c>
      <c r="G175" s="38">
        <v>2021</v>
      </c>
    </row>
    <row r="176" spans="1:7" s="36" customFormat="1" ht="15.75">
      <c r="A176" s="19"/>
      <c r="B176" s="48">
        <v>701</v>
      </c>
      <c r="C176" s="49" t="s">
        <v>69</v>
      </c>
      <c r="D176" s="20"/>
      <c r="E176" s="21"/>
      <c r="F176" s="22"/>
      <c r="G176" s="20"/>
    </row>
    <row r="177" spans="1:7" s="36" customFormat="1" ht="31.5" customHeight="1">
      <c r="A177" s="39">
        <v>100</v>
      </c>
      <c r="B177" s="144" t="s">
        <v>27</v>
      </c>
      <c r="C177" s="145"/>
      <c r="D177" s="50">
        <v>19800</v>
      </c>
      <c r="E177" s="51">
        <v>21700</v>
      </c>
      <c r="F177" s="52">
        <v>21100</v>
      </c>
      <c r="G177" s="50">
        <v>22500</v>
      </c>
    </row>
    <row r="178" spans="1:7" s="36" customFormat="1" ht="18" customHeight="1">
      <c r="A178" s="39">
        <v>200</v>
      </c>
      <c r="B178" s="144" t="s">
        <v>28</v>
      </c>
      <c r="C178" s="145"/>
      <c r="D178" s="50">
        <v>500</v>
      </c>
      <c r="E178" s="51">
        <v>400</v>
      </c>
      <c r="F178" s="52">
        <v>500</v>
      </c>
      <c r="G178" s="50">
        <v>500</v>
      </c>
    </row>
    <row r="179" spans="1:7" s="36" customFormat="1" ht="20.25" customHeight="1">
      <c r="A179" s="39">
        <v>500</v>
      </c>
      <c r="B179" s="148" t="s">
        <v>29</v>
      </c>
      <c r="C179" s="149"/>
      <c r="D179" s="50">
        <v>3800</v>
      </c>
      <c r="E179" s="51">
        <v>4200</v>
      </c>
      <c r="F179" s="52">
        <v>4000</v>
      </c>
      <c r="G179" s="50">
        <v>4300</v>
      </c>
    </row>
    <row r="180" spans="1:7" s="36" customFormat="1" ht="16.5" customHeight="1">
      <c r="A180" s="39">
        <v>1000</v>
      </c>
      <c r="B180" s="144" t="s">
        <v>30</v>
      </c>
      <c r="C180" s="145"/>
      <c r="D180" s="50">
        <v>23000</v>
      </c>
      <c r="E180" s="51">
        <v>17000</v>
      </c>
      <c r="F180" s="52">
        <v>22000</v>
      </c>
      <c r="G180" s="50">
        <v>21000</v>
      </c>
    </row>
    <row r="181" spans="1:7" s="36" customFormat="1" ht="15" customHeight="1">
      <c r="A181" s="45">
        <v>5200</v>
      </c>
      <c r="B181" s="146" t="s">
        <v>38</v>
      </c>
      <c r="C181" s="147"/>
      <c r="D181" s="50">
        <v>12000</v>
      </c>
      <c r="E181" s="51">
        <v>0</v>
      </c>
      <c r="F181" s="52">
        <v>0</v>
      </c>
      <c r="G181" s="50">
        <v>0</v>
      </c>
    </row>
    <row r="182" spans="1:7" s="36" customFormat="1" ht="16.5" thickBot="1">
      <c r="A182" s="56"/>
      <c r="B182" s="40" t="s">
        <v>22</v>
      </c>
      <c r="C182" s="61">
        <v>0</v>
      </c>
      <c r="D182" s="57">
        <v>59100</v>
      </c>
      <c r="E182" s="58">
        <v>43300</v>
      </c>
      <c r="F182" s="59">
        <v>47600</v>
      </c>
      <c r="G182" s="57">
        <v>48300</v>
      </c>
    </row>
    <row r="183" spans="1:7" s="36" customFormat="1" ht="17.25" thickTop="1" thickBot="1">
      <c r="A183" s="11"/>
      <c r="B183" s="167"/>
      <c r="C183" s="167"/>
      <c r="D183" s="18"/>
      <c r="E183" s="18"/>
      <c r="F183" s="18"/>
      <c r="G183" s="18"/>
    </row>
    <row r="184" spans="1:7" s="36" customFormat="1" ht="32.25" thickBot="1">
      <c r="A184" s="41"/>
      <c r="B184" s="42"/>
      <c r="C184" s="62" t="s">
        <v>60</v>
      </c>
      <c r="D184" s="35" t="s">
        <v>2</v>
      </c>
      <c r="E184" s="35" t="s">
        <v>76</v>
      </c>
      <c r="F184" s="35" t="s">
        <v>4</v>
      </c>
      <c r="G184" s="35" t="s">
        <v>4</v>
      </c>
    </row>
    <row r="185" spans="1:7" s="36" customFormat="1" ht="16.5" thickBot="1">
      <c r="A185" s="43" t="s">
        <v>5</v>
      </c>
      <c r="B185" s="44" t="s">
        <v>6</v>
      </c>
      <c r="C185" s="29" t="s">
        <v>61</v>
      </c>
      <c r="D185" s="38">
        <v>2018</v>
      </c>
      <c r="E185" s="38">
        <v>2019</v>
      </c>
      <c r="F185" s="38">
        <v>2020</v>
      </c>
      <c r="G185" s="38">
        <v>2021</v>
      </c>
    </row>
    <row r="186" spans="1:7" s="36" customFormat="1" ht="15.75">
      <c r="A186" s="19"/>
      <c r="B186" s="48">
        <v>702</v>
      </c>
      <c r="C186" s="49" t="s">
        <v>70</v>
      </c>
      <c r="D186" s="20"/>
      <c r="E186" s="21"/>
      <c r="F186" s="22"/>
      <c r="G186" s="20"/>
    </row>
    <row r="187" spans="1:7" s="36" customFormat="1" ht="18" customHeight="1">
      <c r="A187" s="39">
        <v>200</v>
      </c>
      <c r="B187" s="144" t="s">
        <v>28</v>
      </c>
      <c r="C187" s="145"/>
      <c r="D187" s="50">
        <v>5300</v>
      </c>
      <c r="E187" s="51">
        <v>5300</v>
      </c>
      <c r="F187" s="52">
        <v>5000</v>
      </c>
      <c r="G187" s="50">
        <v>5000</v>
      </c>
    </row>
    <row r="188" spans="1:7" s="36" customFormat="1" ht="15.75" customHeight="1">
      <c r="A188" s="60">
        <v>1000</v>
      </c>
      <c r="B188" s="152" t="s">
        <v>30</v>
      </c>
      <c r="C188" s="153"/>
      <c r="D188" s="64">
        <v>24000</v>
      </c>
      <c r="E188" s="65">
        <v>29700</v>
      </c>
      <c r="F188" s="65">
        <v>24000</v>
      </c>
      <c r="G188" s="66">
        <v>24000</v>
      </c>
    </row>
    <row r="189" spans="1:7" s="36" customFormat="1" ht="18.75" customHeight="1">
      <c r="A189" s="39">
        <v>4300</v>
      </c>
      <c r="B189" s="150" t="s">
        <v>35</v>
      </c>
      <c r="C189" s="151"/>
      <c r="D189" s="50">
        <v>133000</v>
      </c>
      <c r="E189" s="51">
        <v>134000</v>
      </c>
      <c r="F189" s="52">
        <v>145000</v>
      </c>
      <c r="G189" s="50">
        <v>145000</v>
      </c>
    </row>
    <row r="190" spans="1:7" s="36" customFormat="1" ht="16.5" customHeight="1">
      <c r="A190" s="45">
        <v>5100</v>
      </c>
      <c r="B190" s="146" t="s">
        <v>37</v>
      </c>
      <c r="C190" s="147"/>
      <c r="D190" s="53">
        <v>115100</v>
      </c>
      <c r="E190" s="54">
        <v>288500</v>
      </c>
      <c r="F190" s="55">
        <v>230200</v>
      </c>
      <c r="G190" s="53">
        <v>230200</v>
      </c>
    </row>
    <row r="191" spans="1:7" s="36" customFormat="1" ht="16.5" thickBot="1">
      <c r="A191" s="56"/>
      <c r="B191" s="40" t="s">
        <v>22</v>
      </c>
      <c r="C191" s="61">
        <v>0</v>
      </c>
      <c r="D191" s="57">
        <v>277400</v>
      </c>
      <c r="E191" s="58">
        <v>457500</v>
      </c>
      <c r="F191" s="59">
        <v>404200</v>
      </c>
      <c r="G191" s="57">
        <v>404200</v>
      </c>
    </row>
    <row r="192" spans="1:7" s="36" customFormat="1" ht="17.25" thickTop="1" thickBot="1">
      <c r="A192" s="11"/>
      <c r="B192" s="12"/>
      <c r="C192" s="12"/>
      <c r="D192" s="18"/>
      <c r="E192" s="18"/>
      <c r="F192" s="18"/>
      <c r="G192" s="18"/>
    </row>
    <row r="193" spans="1:7" s="36" customFormat="1" ht="32.25" thickBot="1">
      <c r="A193" s="41"/>
      <c r="B193" s="42"/>
      <c r="C193" s="62" t="s">
        <v>60</v>
      </c>
      <c r="D193" s="35" t="s">
        <v>2</v>
      </c>
      <c r="E193" s="35" t="s">
        <v>76</v>
      </c>
      <c r="F193" s="35" t="s">
        <v>4</v>
      </c>
      <c r="G193" s="35" t="s">
        <v>4</v>
      </c>
    </row>
    <row r="194" spans="1:7" s="36" customFormat="1" ht="16.5" thickBot="1">
      <c r="A194" s="43" t="s">
        <v>5</v>
      </c>
      <c r="B194" s="44" t="s">
        <v>6</v>
      </c>
      <c r="C194" s="29" t="s">
        <v>61</v>
      </c>
      <c r="D194" s="38">
        <v>2018</v>
      </c>
      <c r="E194" s="38">
        <v>2019</v>
      </c>
      <c r="F194" s="38">
        <v>2020</v>
      </c>
      <c r="G194" s="38">
        <v>2021</v>
      </c>
    </row>
    <row r="195" spans="1:7" s="36" customFormat="1" ht="15.75">
      <c r="A195" s="19"/>
      <c r="B195" s="67">
        <v>703</v>
      </c>
      <c r="C195" s="68" t="s">
        <v>71</v>
      </c>
      <c r="D195" s="20"/>
      <c r="E195" s="21"/>
      <c r="F195" s="22"/>
      <c r="G195" s="20"/>
    </row>
    <row r="196" spans="1:7" s="36" customFormat="1" ht="32.25" customHeight="1">
      <c r="A196" s="39">
        <v>100</v>
      </c>
      <c r="B196" s="144" t="s">
        <v>27</v>
      </c>
      <c r="C196" s="145"/>
      <c r="D196" s="50">
        <v>754400</v>
      </c>
      <c r="E196" s="51">
        <v>859000</v>
      </c>
      <c r="F196" s="52">
        <v>888400</v>
      </c>
      <c r="G196" s="50">
        <v>944000</v>
      </c>
    </row>
    <row r="197" spans="1:7" s="36" customFormat="1" ht="18" customHeight="1">
      <c r="A197" s="39">
        <v>200</v>
      </c>
      <c r="B197" s="144" t="s">
        <v>28</v>
      </c>
      <c r="C197" s="145"/>
      <c r="D197" s="50">
        <v>30700</v>
      </c>
      <c r="E197" s="51">
        <v>37000</v>
      </c>
      <c r="F197" s="52">
        <v>31700</v>
      </c>
      <c r="G197" s="50">
        <v>32900</v>
      </c>
    </row>
    <row r="198" spans="1:7" s="36" customFormat="1" ht="18.75" customHeight="1">
      <c r="A198" s="39">
        <v>500</v>
      </c>
      <c r="B198" s="148" t="s">
        <v>29</v>
      </c>
      <c r="C198" s="149"/>
      <c r="D198" s="50">
        <v>157700</v>
      </c>
      <c r="E198" s="51">
        <v>176100</v>
      </c>
      <c r="F198" s="52">
        <v>186700</v>
      </c>
      <c r="G198" s="50">
        <v>199000</v>
      </c>
    </row>
    <row r="199" spans="1:7" s="36" customFormat="1" ht="17.25" customHeight="1">
      <c r="A199" s="39">
        <v>1000</v>
      </c>
      <c r="B199" s="144" t="s">
        <v>30</v>
      </c>
      <c r="C199" s="145"/>
      <c r="D199" s="50">
        <v>471500</v>
      </c>
      <c r="E199" s="51">
        <v>487600</v>
      </c>
      <c r="F199" s="52">
        <v>448100</v>
      </c>
      <c r="G199" s="50">
        <v>448100</v>
      </c>
    </row>
    <row r="200" spans="1:7" s="36" customFormat="1" ht="18" customHeight="1">
      <c r="A200" s="39">
        <v>1900</v>
      </c>
      <c r="B200" s="150" t="s">
        <v>31</v>
      </c>
      <c r="C200" s="151"/>
      <c r="D200" s="50">
        <v>2400</v>
      </c>
      <c r="E200" s="51">
        <v>3100</v>
      </c>
      <c r="F200" s="52">
        <v>2400</v>
      </c>
      <c r="G200" s="50">
        <v>2400</v>
      </c>
    </row>
    <row r="201" spans="1:7" s="36" customFormat="1" ht="15.75" customHeight="1">
      <c r="A201" s="39">
        <v>4200</v>
      </c>
      <c r="B201" s="150" t="s">
        <v>34</v>
      </c>
      <c r="C201" s="151"/>
      <c r="D201" s="50">
        <v>10000</v>
      </c>
      <c r="E201" s="51">
        <v>10000</v>
      </c>
      <c r="F201" s="52">
        <v>10000</v>
      </c>
      <c r="G201" s="50">
        <v>10000</v>
      </c>
    </row>
    <row r="202" spans="1:7" s="36" customFormat="1" ht="17.25" customHeight="1">
      <c r="A202" s="45">
        <v>5200</v>
      </c>
      <c r="B202" s="146" t="s">
        <v>38</v>
      </c>
      <c r="C202" s="147"/>
      <c r="D202" s="50">
        <v>101400</v>
      </c>
      <c r="E202" s="51">
        <v>32900</v>
      </c>
      <c r="F202" s="52">
        <v>0</v>
      </c>
      <c r="G202" s="50">
        <v>0</v>
      </c>
    </row>
    <row r="203" spans="1:7" s="36" customFormat="1" ht="16.5" thickBot="1">
      <c r="A203" s="56"/>
      <c r="B203" s="40" t="s">
        <v>22</v>
      </c>
      <c r="C203" s="61">
        <v>0</v>
      </c>
      <c r="D203" s="57">
        <v>1528100</v>
      </c>
      <c r="E203" s="58">
        <v>1605700</v>
      </c>
      <c r="F203" s="59">
        <v>1567300</v>
      </c>
      <c r="G203" s="57">
        <v>1636400</v>
      </c>
    </row>
    <row r="204" spans="1:7" s="36" customFormat="1" ht="17.25" thickTop="1" thickBot="1">
      <c r="A204" s="11"/>
      <c r="B204" s="167"/>
      <c r="C204" s="167"/>
      <c r="D204" s="18"/>
      <c r="E204" s="18"/>
      <c r="F204" s="18"/>
      <c r="G204" s="18"/>
    </row>
    <row r="205" spans="1:7" s="36" customFormat="1" ht="32.25" thickBot="1">
      <c r="A205" s="41"/>
      <c r="B205" s="170"/>
      <c r="C205" s="171" t="s">
        <v>60</v>
      </c>
      <c r="D205" s="35" t="s">
        <v>2</v>
      </c>
      <c r="E205" s="35" t="s">
        <v>76</v>
      </c>
      <c r="F205" s="35" t="s">
        <v>4</v>
      </c>
      <c r="G205" s="35" t="s">
        <v>4</v>
      </c>
    </row>
    <row r="206" spans="1:7" s="36" customFormat="1" ht="16.5" thickBot="1">
      <c r="A206" s="43" t="s">
        <v>5</v>
      </c>
      <c r="B206" s="44" t="s">
        <v>6</v>
      </c>
      <c r="C206" s="29" t="s">
        <v>61</v>
      </c>
      <c r="D206" s="38">
        <v>2018</v>
      </c>
      <c r="E206" s="38">
        <v>2019</v>
      </c>
      <c r="F206" s="38">
        <v>2020</v>
      </c>
      <c r="G206" s="38">
        <v>2021</v>
      </c>
    </row>
    <row r="207" spans="1:7" s="36" customFormat="1" ht="15.75">
      <c r="A207" s="19"/>
      <c r="B207" s="48">
        <v>802</v>
      </c>
      <c r="C207" s="49" t="s">
        <v>72</v>
      </c>
      <c r="D207" s="20"/>
      <c r="E207" s="21"/>
      <c r="F207" s="22"/>
      <c r="G207" s="20"/>
    </row>
    <row r="208" spans="1:7" s="36" customFormat="1" ht="31.5" customHeight="1">
      <c r="A208" s="39">
        <v>100</v>
      </c>
      <c r="B208" s="144" t="s">
        <v>27</v>
      </c>
      <c r="C208" s="145"/>
      <c r="D208" s="50">
        <v>420600</v>
      </c>
      <c r="E208" s="51">
        <v>463000</v>
      </c>
      <c r="F208" s="52">
        <v>420600</v>
      </c>
      <c r="G208" s="50">
        <v>420600</v>
      </c>
    </row>
    <row r="209" spans="1:7" s="36" customFormat="1" ht="17.25" customHeight="1">
      <c r="A209" s="39">
        <v>200</v>
      </c>
      <c r="B209" s="144" t="s">
        <v>28</v>
      </c>
      <c r="C209" s="145"/>
      <c r="D209" s="50">
        <v>538000</v>
      </c>
      <c r="E209" s="51">
        <v>590000</v>
      </c>
      <c r="F209" s="52">
        <v>559000</v>
      </c>
      <c r="G209" s="50">
        <v>569000</v>
      </c>
    </row>
    <row r="210" spans="1:7" s="36" customFormat="1" ht="19.5" customHeight="1">
      <c r="A210" s="39">
        <v>500</v>
      </c>
      <c r="B210" s="148" t="s">
        <v>29</v>
      </c>
      <c r="C210" s="149"/>
      <c r="D210" s="50">
        <v>186000</v>
      </c>
      <c r="E210" s="51">
        <v>208600</v>
      </c>
      <c r="F210" s="52">
        <v>192800</v>
      </c>
      <c r="G210" s="50">
        <v>196100</v>
      </c>
    </row>
    <row r="211" spans="1:7" s="36" customFormat="1" ht="15.75">
      <c r="A211" s="39">
        <v>1000</v>
      </c>
      <c r="B211" s="144" t="s">
        <v>30</v>
      </c>
      <c r="C211" s="145"/>
      <c r="D211" s="50">
        <v>400400</v>
      </c>
      <c r="E211" s="51">
        <v>453100</v>
      </c>
      <c r="F211" s="52">
        <v>363100</v>
      </c>
      <c r="G211" s="50">
        <v>363100</v>
      </c>
    </row>
    <row r="212" spans="1:7" s="36" customFormat="1" ht="18" customHeight="1">
      <c r="A212" s="39">
        <v>1900</v>
      </c>
      <c r="B212" s="150" t="s">
        <v>31</v>
      </c>
      <c r="C212" s="151"/>
      <c r="D212" s="50">
        <v>10000</v>
      </c>
      <c r="E212" s="51">
        <v>6000</v>
      </c>
      <c r="F212" s="52">
        <v>10000</v>
      </c>
      <c r="G212" s="50">
        <v>10000</v>
      </c>
    </row>
    <row r="213" spans="1:7" s="36" customFormat="1" ht="15.75">
      <c r="A213" s="45">
        <v>5200</v>
      </c>
      <c r="B213" s="146" t="s">
        <v>38</v>
      </c>
      <c r="C213" s="147"/>
      <c r="D213" s="50">
        <v>61000</v>
      </c>
      <c r="E213" s="51">
        <v>47300</v>
      </c>
      <c r="F213" s="52">
        <v>0</v>
      </c>
      <c r="G213" s="50">
        <v>0</v>
      </c>
    </row>
    <row r="214" spans="1:7" s="36" customFormat="1" ht="16.5" thickBot="1">
      <c r="A214" s="56"/>
      <c r="B214" s="40" t="s">
        <v>22</v>
      </c>
      <c r="C214" s="61">
        <v>0</v>
      </c>
      <c r="D214" s="57">
        <v>1616000</v>
      </c>
      <c r="E214" s="58">
        <v>1768000</v>
      </c>
      <c r="F214" s="59">
        <v>1545500</v>
      </c>
      <c r="G214" s="57">
        <v>1558800</v>
      </c>
    </row>
    <row r="215" spans="1:7" s="36" customFormat="1" ht="17.25" thickTop="1" thickBot="1">
      <c r="A215" s="11"/>
      <c r="B215" s="12"/>
      <c r="C215" s="12"/>
      <c r="D215" s="18"/>
      <c r="E215" s="18"/>
      <c r="F215" s="18"/>
      <c r="G215" s="18"/>
    </row>
    <row r="216" spans="1:7" s="36" customFormat="1" ht="32.25" thickBot="1">
      <c r="A216" s="41"/>
      <c r="B216" s="42"/>
      <c r="C216" s="62" t="s">
        <v>60</v>
      </c>
      <c r="D216" s="35" t="s">
        <v>2</v>
      </c>
      <c r="E216" s="35" t="s">
        <v>76</v>
      </c>
      <c r="F216" s="35" t="s">
        <v>4</v>
      </c>
      <c r="G216" s="35" t="s">
        <v>4</v>
      </c>
    </row>
    <row r="217" spans="1:7" s="36" customFormat="1" ht="16.5" thickBot="1">
      <c r="A217" s="43" t="s">
        <v>5</v>
      </c>
      <c r="B217" s="168" t="s">
        <v>6</v>
      </c>
      <c r="C217" s="169" t="s">
        <v>61</v>
      </c>
      <c r="D217" s="38">
        <v>2018</v>
      </c>
      <c r="E217" s="38">
        <v>2019</v>
      </c>
      <c r="F217" s="38">
        <v>2020</v>
      </c>
      <c r="G217" s="38">
        <v>2021</v>
      </c>
    </row>
    <row r="218" spans="1:7" s="36" customFormat="1" ht="15.75">
      <c r="A218" s="19"/>
      <c r="B218" s="69">
        <v>803</v>
      </c>
      <c r="C218" s="63" t="s">
        <v>73</v>
      </c>
      <c r="D218" s="20"/>
      <c r="E218" s="21"/>
      <c r="F218" s="22"/>
      <c r="G218" s="20"/>
    </row>
    <row r="219" spans="1:7" s="36" customFormat="1" ht="29.25" customHeight="1">
      <c r="A219" s="39">
        <v>100</v>
      </c>
      <c r="B219" s="144" t="s">
        <v>27</v>
      </c>
      <c r="C219" s="145"/>
      <c r="D219" s="50">
        <v>184900</v>
      </c>
      <c r="E219" s="51">
        <v>197900</v>
      </c>
      <c r="F219" s="52">
        <v>210000</v>
      </c>
      <c r="G219" s="50">
        <v>223000</v>
      </c>
    </row>
    <row r="220" spans="1:7" s="36" customFormat="1" ht="15.75" customHeight="1">
      <c r="A220" s="39">
        <v>200</v>
      </c>
      <c r="B220" s="144" t="s">
        <v>28</v>
      </c>
      <c r="C220" s="145"/>
      <c r="D220" s="50">
        <v>13700</v>
      </c>
      <c r="E220" s="51">
        <v>9300</v>
      </c>
      <c r="F220" s="52">
        <v>11300</v>
      </c>
      <c r="G220" s="50">
        <v>11700</v>
      </c>
    </row>
    <row r="221" spans="1:7" s="36" customFormat="1" ht="18.75" customHeight="1">
      <c r="A221" s="39">
        <v>500</v>
      </c>
      <c r="B221" s="148" t="s">
        <v>29</v>
      </c>
      <c r="C221" s="149"/>
      <c r="D221" s="50">
        <v>35500</v>
      </c>
      <c r="E221" s="51">
        <v>38000</v>
      </c>
      <c r="F221" s="52">
        <v>41000</v>
      </c>
      <c r="G221" s="50">
        <v>44300</v>
      </c>
    </row>
    <row r="222" spans="1:7" s="36" customFormat="1" ht="15.75" customHeight="1">
      <c r="A222" s="60">
        <v>1000</v>
      </c>
      <c r="B222" s="144" t="s">
        <v>30</v>
      </c>
      <c r="C222" s="145"/>
      <c r="D222" s="50">
        <v>528000</v>
      </c>
      <c r="E222" s="51">
        <v>517100</v>
      </c>
      <c r="F222" s="52">
        <v>326900</v>
      </c>
      <c r="G222" s="50">
        <v>326900</v>
      </c>
    </row>
    <row r="223" spans="1:7" s="36" customFormat="1" ht="18.75" customHeight="1">
      <c r="A223" s="39">
        <v>1900</v>
      </c>
      <c r="B223" s="150" t="s">
        <v>31</v>
      </c>
      <c r="C223" s="151"/>
      <c r="D223" s="50">
        <v>3300</v>
      </c>
      <c r="E223" s="51">
        <v>4300</v>
      </c>
      <c r="F223" s="52">
        <v>3300</v>
      </c>
      <c r="G223" s="50">
        <v>3300</v>
      </c>
    </row>
    <row r="224" spans="1:7" s="36" customFormat="1" ht="18.75" customHeight="1">
      <c r="A224" s="45">
        <v>5100</v>
      </c>
      <c r="B224" s="70" t="s">
        <v>37</v>
      </c>
      <c r="C224" s="71"/>
      <c r="D224" s="53">
        <v>256000</v>
      </c>
      <c r="E224" s="54"/>
      <c r="F224" s="55"/>
      <c r="G224" s="53"/>
    </row>
    <row r="225" spans="1:7" s="36" customFormat="1" ht="16.5" thickBot="1">
      <c r="A225" s="56"/>
      <c r="B225" s="40" t="s">
        <v>22</v>
      </c>
      <c r="C225" s="61">
        <v>0</v>
      </c>
      <c r="D225" s="57">
        <v>1021400</v>
      </c>
      <c r="E225" s="58">
        <v>766600</v>
      </c>
      <c r="F225" s="59">
        <v>592500</v>
      </c>
      <c r="G225" s="57">
        <v>609200</v>
      </c>
    </row>
    <row r="226" spans="1:7" s="36" customFormat="1" ht="17.25" thickTop="1" thickBot="1">
      <c r="A226" s="11"/>
      <c r="B226" s="12"/>
      <c r="C226" s="12"/>
      <c r="D226" s="18"/>
      <c r="E226" s="18"/>
      <c r="F226" s="18"/>
      <c r="G226" s="18"/>
    </row>
    <row r="227" spans="1:7" s="36" customFormat="1" ht="32.25" thickBot="1">
      <c r="A227" s="41"/>
      <c r="B227" s="42"/>
      <c r="C227" s="62" t="s">
        <v>60</v>
      </c>
      <c r="D227" s="35" t="s">
        <v>2</v>
      </c>
      <c r="E227" s="35" t="s">
        <v>76</v>
      </c>
      <c r="F227" s="35" t="s">
        <v>4</v>
      </c>
      <c r="G227" s="35" t="s">
        <v>4</v>
      </c>
    </row>
    <row r="228" spans="1:7" s="36" customFormat="1" ht="16.5" thickBot="1">
      <c r="A228" s="43" t="s">
        <v>5</v>
      </c>
      <c r="B228" s="44" t="s">
        <v>6</v>
      </c>
      <c r="C228" s="29" t="s">
        <v>61</v>
      </c>
      <c r="D228" s="38">
        <v>2018</v>
      </c>
      <c r="E228" s="38">
        <v>2019</v>
      </c>
      <c r="F228" s="38">
        <v>2020</v>
      </c>
      <c r="G228" s="38">
        <v>2021</v>
      </c>
    </row>
    <row r="229" spans="1:7" s="36" customFormat="1" ht="15.75">
      <c r="A229" s="19"/>
      <c r="B229" s="67">
        <v>806</v>
      </c>
      <c r="C229" s="68" t="s">
        <v>74</v>
      </c>
      <c r="D229" s="20"/>
      <c r="E229" s="21"/>
      <c r="F229" s="22"/>
      <c r="G229" s="20"/>
    </row>
    <row r="230" spans="1:7" s="36" customFormat="1" ht="30" customHeight="1">
      <c r="A230" s="39">
        <v>100</v>
      </c>
      <c r="B230" s="144" t="s">
        <v>27</v>
      </c>
      <c r="C230" s="145"/>
      <c r="D230" s="50">
        <v>218300</v>
      </c>
      <c r="E230" s="51">
        <v>288300</v>
      </c>
      <c r="F230" s="52">
        <v>244000</v>
      </c>
      <c r="G230" s="50">
        <v>256000</v>
      </c>
    </row>
    <row r="231" spans="1:7" s="36" customFormat="1" ht="17.25" customHeight="1">
      <c r="A231" s="39">
        <v>200</v>
      </c>
      <c r="B231" s="144" t="s">
        <v>28</v>
      </c>
      <c r="C231" s="145"/>
      <c r="D231" s="50">
        <v>9800</v>
      </c>
      <c r="E231" s="51">
        <v>12700</v>
      </c>
      <c r="F231" s="52">
        <v>10300</v>
      </c>
      <c r="G231" s="50">
        <v>10800</v>
      </c>
    </row>
    <row r="232" spans="1:7" s="36" customFormat="1" ht="17.25" customHeight="1">
      <c r="A232" s="39">
        <v>500</v>
      </c>
      <c r="B232" s="148" t="s">
        <v>29</v>
      </c>
      <c r="C232" s="149"/>
      <c r="D232" s="50">
        <v>41600</v>
      </c>
      <c r="E232" s="51">
        <v>58900</v>
      </c>
      <c r="F232" s="52">
        <v>48000</v>
      </c>
      <c r="G232" s="50">
        <v>51500</v>
      </c>
    </row>
    <row r="233" spans="1:7" s="36" customFormat="1" ht="18" customHeight="1">
      <c r="A233" s="39">
        <v>1000</v>
      </c>
      <c r="B233" s="144" t="s">
        <v>30</v>
      </c>
      <c r="C233" s="145"/>
      <c r="D233" s="50">
        <v>780100</v>
      </c>
      <c r="E233" s="51">
        <v>705700</v>
      </c>
      <c r="F233" s="52">
        <v>552100</v>
      </c>
      <c r="G233" s="50">
        <v>552100</v>
      </c>
    </row>
    <row r="234" spans="1:7" s="36" customFormat="1" ht="16.5" customHeight="1">
      <c r="A234" s="39">
        <v>1900</v>
      </c>
      <c r="B234" s="150" t="s">
        <v>31</v>
      </c>
      <c r="C234" s="151"/>
      <c r="D234" s="50">
        <v>11000</v>
      </c>
      <c r="E234" s="51">
        <v>10400</v>
      </c>
      <c r="F234" s="52">
        <v>11300</v>
      </c>
      <c r="G234" s="50">
        <v>11300</v>
      </c>
    </row>
    <row r="235" spans="1:7" s="36" customFormat="1" ht="19.5" customHeight="1">
      <c r="A235" s="39">
        <v>4600</v>
      </c>
      <c r="B235" s="150" t="s">
        <v>36</v>
      </c>
      <c r="C235" s="151"/>
      <c r="D235" s="53">
        <v>21000</v>
      </c>
      <c r="E235" s="54">
        <v>22000</v>
      </c>
      <c r="F235" s="55">
        <v>21000</v>
      </c>
      <c r="G235" s="53">
        <v>21000</v>
      </c>
    </row>
    <row r="236" spans="1:7" s="36" customFormat="1" ht="15.75">
      <c r="A236" s="45">
        <v>5100</v>
      </c>
      <c r="B236" s="146" t="s">
        <v>37</v>
      </c>
      <c r="C236" s="147"/>
      <c r="D236" s="53">
        <v>6000</v>
      </c>
      <c r="E236" s="54">
        <v>6000</v>
      </c>
      <c r="F236" s="55">
        <v>8000</v>
      </c>
      <c r="G236" s="53">
        <v>8000</v>
      </c>
    </row>
    <row r="237" spans="1:7" s="36" customFormat="1" ht="15.75" customHeight="1">
      <c r="A237" s="45">
        <v>5200</v>
      </c>
      <c r="B237" s="146" t="s">
        <v>38</v>
      </c>
      <c r="C237" s="147"/>
      <c r="D237" s="50">
        <v>386800</v>
      </c>
      <c r="E237" s="51">
        <v>218400</v>
      </c>
      <c r="F237" s="52">
        <v>3000</v>
      </c>
      <c r="G237" s="50">
        <v>3000</v>
      </c>
    </row>
    <row r="238" spans="1:7" s="36" customFormat="1" ht="15.75">
      <c r="A238" s="45">
        <v>5300</v>
      </c>
      <c r="B238" s="146" t="s">
        <v>39</v>
      </c>
      <c r="C238" s="147"/>
      <c r="D238" s="50">
        <v>2000</v>
      </c>
      <c r="E238" s="51">
        <v>0</v>
      </c>
      <c r="F238" s="52">
        <v>0</v>
      </c>
      <c r="G238" s="50">
        <v>0</v>
      </c>
    </row>
    <row r="239" spans="1:7" s="36" customFormat="1" ht="16.5" thickBot="1">
      <c r="A239" s="56"/>
      <c r="B239" s="40" t="s">
        <v>22</v>
      </c>
      <c r="C239" s="61">
        <v>0</v>
      </c>
      <c r="D239" s="57">
        <v>1476600</v>
      </c>
      <c r="E239" s="58">
        <v>1322400</v>
      </c>
      <c r="F239" s="59">
        <v>897700</v>
      </c>
      <c r="G239" s="57">
        <v>913700</v>
      </c>
    </row>
    <row r="240" spans="1:7" s="36" customFormat="1" ht="17.25" thickTop="1" thickBot="1">
      <c r="A240" s="11"/>
      <c r="B240" s="12"/>
      <c r="C240" s="12"/>
      <c r="D240" s="18"/>
      <c r="E240" s="18"/>
      <c r="F240" s="18"/>
      <c r="G240" s="18"/>
    </row>
    <row r="241" spans="1:7" s="36" customFormat="1" ht="32.25" customHeight="1" thickBot="1">
      <c r="A241" s="41"/>
      <c r="B241" s="172" t="s">
        <v>60</v>
      </c>
      <c r="C241" s="171"/>
      <c r="D241" s="35" t="s">
        <v>2</v>
      </c>
      <c r="E241" s="35" t="s">
        <v>76</v>
      </c>
      <c r="F241" s="35" t="s">
        <v>4</v>
      </c>
      <c r="G241" s="35" t="s">
        <v>4</v>
      </c>
    </row>
    <row r="242" spans="1:7" s="36" customFormat="1" ht="15.75">
      <c r="A242" s="43" t="s">
        <v>5</v>
      </c>
      <c r="B242" s="72" t="s">
        <v>6</v>
      </c>
      <c r="C242" s="30" t="s">
        <v>61</v>
      </c>
      <c r="D242" s="38">
        <v>2018</v>
      </c>
      <c r="E242" s="38">
        <v>2019</v>
      </c>
      <c r="F242" s="38">
        <v>2020</v>
      </c>
      <c r="G242" s="38">
        <v>2021</v>
      </c>
    </row>
    <row r="243" spans="1:7" s="36" customFormat="1" ht="15.75">
      <c r="A243" s="19"/>
      <c r="B243" s="48">
        <v>901</v>
      </c>
      <c r="C243" s="49" t="s">
        <v>75</v>
      </c>
      <c r="D243" s="20"/>
      <c r="E243" s="21"/>
      <c r="F243" s="22"/>
      <c r="G243" s="20"/>
    </row>
    <row r="244" spans="1:7" s="36" customFormat="1" ht="17.25" customHeight="1">
      <c r="A244" s="39">
        <v>2200</v>
      </c>
      <c r="B244" s="150" t="s">
        <v>32</v>
      </c>
      <c r="C244" s="151"/>
      <c r="D244" s="50">
        <v>139000</v>
      </c>
      <c r="E244" s="51">
        <v>108200</v>
      </c>
      <c r="F244" s="52">
        <v>94000</v>
      </c>
      <c r="G244" s="50">
        <v>80000</v>
      </c>
    </row>
    <row r="245" spans="1:7" s="36" customFormat="1" ht="15.75">
      <c r="A245" s="46">
        <v>98</v>
      </c>
      <c r="B245" s="173" t="s">
        <v>41</v>
      </c>
      <c r="C245" s="151"/>
      <c r="D245" s="53">
        <v>200000</v>
      </c>
      <c r="E245" s="54">
        <v>250000</v>
      </c>
      <c r="F245" s="54">
        <v>200000</v>
      </c>
      <c r="G245" s="54">
        <v>200000</v>
      </c>
    </row>
    <row r="246" spans="1:7" s="36" customFormat="1" ht="16.5" thickBot="1">
      <c r="A246" s="56"/>
      <c r="B246" s="40" t="s">
        <v>22</v>
      </c>
      <c r="C246" s="61">
        <v>0</v>
      </c>
      <c r="D246" s="57">
        <v>339000</v>
      </c>
      <c r="E246" s="58">
        <v>358200</v>
      </c>
      <c r="F246" s="59">
        <v>294000</v>
      </c>
      <c r="G246" s="57">
        <v>280000</v>
      </c>
    </row>
    <row r="247" spans="1:7" s="36" customFormat="1" ht="16.5" thickTop="1">
      <c r="A247" s="73"/>
      <c r="B247" s="31"/>
      <c r="C247" s="26"/>
      <c r="D247" s="26"/>
      <c r="E247" s="26"/>
      <c r="F247" s="26"/>
      <c r="G247" s="26"/>
    </row>
  </sheetData>
  <mergeCells count="122">
    <mergeCell ref="B237:C237"/>
    <mergeCell ref="B238:C238"/>
    <mergeCell ref="B241:C241"/>
    <mergeCell ref="B244:C244"/>
    <mergeCell ref="B245:C245"/>
    <mergeCell ref="B236:C236"/>
    <mergeCell ref="B223:C223"/>
    <mergeCell ref="B230:C230"/>
    <mergeCell ref="B231:C231"/>
    <mergeCell ref="B233:C233"/>
    <mergeCell ref="B234:C234"/>
    <mergeCell ref="B235:C235"/>
    <mergeCell ref="B199:C199"/>
    <mergeCell ref="B204:C204"/>
    <mergeCell ref="B205:C205"/>
    <mergeCell ref="B212:C212"/>
    <mergeCell ref="B208:C208"/>
    <mergeCell ref="B220:C220"/>
    <mergeCell ref="B222:C222"/>
    <mergeCell ref="B219:C219"/>
    <mergeCell ref="B211:C211"/>
    <mergeCell ref="B213:C213"/>
    <mergeCell ref="B201:C201"/>
    <mergeCell ref="B202:C202"/>
    <mergeCell ref="B209:C209"/>
    <mergeCell ref="B210:C210"/>
    <mergeCell ref="B170:C170"/>
    <mergeCell ref="B178:C178"/>
    <mergeCell ref="B179:C179"/>
    <mergeCell ref="B180:C180"/>
    <mergeCell ref="B137:C137"/>
    <mergeCell ref="B141:C141"/>
    <mergeCell ref="B217:C217"/>
    <mergeCell ref="B221:C221"/>
    <mergeCell ref="B232:C232"/>
    <mergeCell ref="B160:C160"/>
    <mergeCell ref="B167:C167"/>
    <mergeCell ref="B143:C143"/>
    <mergeCell ref="B158:C158"/>
    <mergeCell ref="B159:C159"/>
    <mergeCell ref="B164:C164"/>
    <mergeCell ref="B169:C169"/>
    <mergeCell ref="B166:C166"/>
    <mergeCell ref="B168:C168"/>
    <mergeCell ref="B41:C41"/>
    <mergeCell ref="B45:C45"/>
    <mergeCell ref="B51:C51"/>
    <mergeCell ref="B52:C52"/>
    <mergeCell ref="B53:C53"/>
    <mergeCell ref="B94:C94"/>
    <mergeCell ref="B95:C95"/>
    <mergeCell ref="B98:C98"/>
    <mergeCell ref="B105:C105"/>
    <mergeCell ref="B102:C102"/>
    <mergeCell ref="B101:C101"/>
    <mergeCell ref="B86:C86"/>
    <mergeCell ref="B76:C76"/>
    <mergeCell ref="B89:C89"/>
    <mergeCell ref="B91:C91"/>
    <mergeCell ref="B93:C93"/>
    <mergeCell ref="B103:C103"/>
    <mergeCell ref="B104:C104"/>
    <mergeCell ref="A81:C81"/>
    <mergeCell ref="B106:C106"/>
    <mergeCell ref="B107:C107"/>
    <mergeCell ref="E1:G1"/>
    <mergeCell ref="A2:G2"/>
    <mergeCell ref="A3:G3"/>
    <mergeCell ref="A4:G4"/>
    <mergeCell ref="B63:C63"/>
    <mergeCell ref="B64:C64"/>
    <mergeCell ref="B65:C65"/>
    <mergeCell ref="B70:C70"/>
    <mergeCell ref="B73:C7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8:C8"/>
    <mergeCell ref="B33:C33"/>
    <mergeCell ref="B36:C36"/>
    <mergeCell ref="B38:C38"/>
    <mergeCell ref="B190:C190"/>
    <mergeCell ref="B196:C196"/>
    <mergeCell ref="B197:C197"/>
    <mergeCell ref="B198:C198"/>
    <mergeCell ref="B200:C200"/>
    <mergeCell ref="B171:C171"/>
    <mergeCell ref="B177:C177"/>
    <mergeCell ref="B188:C188"/>
    <mergeCell ref="B189:C189"/>
    <mergeCell ref="B181:C181"/>
    <mergeCell ref="B183:C183"/>
    <mergeCell ref="B144:C144"/>
    <mergeCell ref="B146:C146"/>
    <mergeCell ref="B153:C153"/>
    <mergeCell ref="B154:C154"/>
    <mergeCell ref="B155:C155"/>
    <mergeCell ref="B187:C187"/>
    <mergeCell ref="B108:C108"/>
    <mergeCell ref="B109:C109"/>
    <mergeCell ref="B121:C121"/>
    <mergeCell ref="B127:C127"/>
    <mergeCell ref="B133:C133"/>
    <mergeCell ref="B112:C112"/>
    <mergeCell ref="B115:C115"/>
    <mergeCell ref="B122:C122"/>
    <mergeCell ref="B123:C123"/>
    <mergeCell ref="B124:C124"/>
    <mergeCell ref="B125:C125"/>
    <mergeCell ref="B134:C134"/>
    <mergeCell ref="B135:C135"/>
    <mergeCell ref="B145:C145"/>
    <mergeCell ref="B142:C142"/>
    <mergeCell ref="B156:C156"/>
    <mergeCell ref="B152:C152"/>
    <mergeCell ref="B157:C157"/>
  </mergeCells>
  <pageMargins left="0.70866141732283472" right="0.11811023622047245" top="0.55118110236220474" bottom="0.35433070866141736" header="0.31496062992125984" footer="0.31496062992125984"/>
  <pageSetup paperSize="9" scale="62" orientation="portrait" horizontalDpi="0" verticalDpi="0" r:id="rId1"/>
  <rowBreaks count="4" manualBreakCount="4">
    <brk id="66" max="16383" man="1"/>
    <brk id="128" max="16383" man="1"/>
    <brk id="192" max="16383" man="1"/>
    <brk id="2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1" sqref="G11"/>
    </sheetView>
  </sheetViews>
  <sheetFormatPr defaultRowHeight="15"/>
  <cols>
    <col min="3" max="3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2019-02-01T08:49:44Z</cp:lastPrinted>
  <dcterms:created xsi:type="dcterms:W3CDTF">2019-01-16T10:22:22Z</dcterms:created>
  <dcterms:modified xsi:type="dcterms:W3CDTF">2019-02-01T08:49:45Z</dcterms:modified>
</cp:coreProperties>
</file>