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6540" windowHeight="22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Лист1!$A$1:$C$51</definedName>
  </definedNames>
  <calcPr calcId="145621"/>
</workbook>
</file>

<file path=xl/calcChain.xml><?xml version="1.0" encoding="utf-8"?>
<calcChain xmlns="http://schemas.openxmlformats.org/spreadsheetml/2006/main">
  <c r="C43" i="1" l="1"/>
  <c r="C38" i="1"/>
  <c r="C27" i="1"/>
  <c r="C16" i="1"/>
  <c r="C11" i="1"/>
  <c r="C35" i="1" l="1"/>
  <c r="C20" i="1" l="1"/>
  <c r="C15" i="1" s="1"/>
  <c r="C51" i="1" s="1"/>
</calcChain>
</file>

<file path=xl/sharedStrings.xml><?xml version="1.0" encoding="utf-8"?>
<sst xmlns="http://schemas.openxmlformats.org/spreadsheetml/2006/main" count="85" uniqueCount="85">
  <si>
    <t>Приложение № 2.7.2</t>
  </si>
  <si>
    <t>РАЗШИФРОВКА</t>
  </si>
  <si>
    <t>на разходите за дейност"Други дейности по култура"</t>
  </si>
  <si>
    <t>/в лева/</t>
  </si>
  <si>
    <t>№</t>
  </si>
  <si>
    <t xml:space="preserve">по </t>
  </si>
  <si>
    <t>Наименование</t>
  </si>
  <si>
    <t xml:space="preserve">План </t>
  </si>
  <si>
    <t>ред</t>
  </si>
  <si>
    <t>І.</t>
  </si>
  <si>
    <t>Трудови разходи, в т.ч.</t>
  </si>
  <si>
    <t>Трудови възнаграждения</t>
  </si>
  <si>
    <t>Други възнаграждения</t>
  </si>
  <si>
    <t>Осигуровки</t>
  </si>
  <si>
    <t>ІІ.</t>
  </si>
  <si>
    <t>Издръжка, в т.ч.:</t>
  </si>
  <si>
    <t>КУЛТУРНИ СЪБИТИЯ С ОБЩЕСТВЕНО ЗНАЧЕНИЕ, КУЛТУРЕН ОБМЕН, КУЛТУРЕН ТУРИЗЪМ, АВТОРСКИ ПРОЕКТИ В ОБЛАСТТА НА ИЗКУСТВАТА</t>
  </si>
  <si>
    <t>2.1.</t>
  </si>
  <si>
    <t>2.2.</t>
  </si>
  <si>
    <t>2.3.</t>
  </si>
  <si>
    <t xml:space="preserve">Детски фестивал "1-ви юни"                                                                                                                                                                        </t>
  </si>
  <si>
    <t>2.4.</t>
  </si>
  <si>
    <t>Нощ в музея</t>
  </si>
  <si>
    <t>2.5.</t>
  </si>
  <si>
    <t>Нощ на класическата китара</t>
  </si>
  <si>
    <t>2.6.</t>
  </si>
  <si>
    <t xml:space="preserve">Исторически фестивал "Античният Абритус" </t>
  </si>
  <si>
    <t>2.7.</t>
  </si>
  <si>
    <t>Майски празници на културата, в т.ч.:</t>
  </si>
  <si>
    <t>2.7.1.</t>
  </si>
  <si>
    <t>Общински преглед на руската песен и танц</t>
  </si>
  <si>
    <t>2.7.2.</t>
  </si>
  <si>
    <t>2.8.</t>
  </si>
  <si>
    <t>2.9.</t>
  </si>
  <si>
    <t xml:space="preserve">"Един ден в Лудогорието"- национален преглед на клубове на хора в неравностойно положение </t>
  </si>
  <si>
    <t>2.10.</t>
  </si>
  <si>
    <t xml:space="preserve">Панаир на киселото мляко и Фестивал на народните традиции и художествени занаяти </t>
  </si>
  <si>
    <t>2.11.</t>
  </si>
  <si>
    <t>2.12.</t>
  </si>
  <si>
    <t xml:space="preserve"> 2.12.1</t>
  </si>
  <si>
    <t xml:space="preserve"> 2.12.2</t>
  </si>
  <si>
    <t>2.13.</t>
  </si>
  <si>
    <t>2.13.1</t>
  </si>
  <si>
    <t>Литературен конкурс за млади автори на името на проф. Боян Пенев</t>
  </si>
  <si>
    <t>2.13.2</t>
  </si>
  <si>
    <t xml:space="preserve"> 2.14</t>
  </si>
  <si>
    <t>2.15.</t>
  </si>
  <si>
    <t>Други разходи</t>
  </si>
  <si>
    <t>ТУРИСТИЧЕСКИ ИНФОРМАЦИОНЕН ЦЕНТЪР – издръжка, в т.ч.:</t>
  </si>
  <si>
    <t>3.1.</t>
  </si>
  <si>
    <t>Разходи за издръжка</t>
  </si>
  <si>
    <t>3.2.</t>
  </si>
  <si>
    <t>Разходи за реклама и маркетинг</t>
  </si>
  <si>
    <t>3.3.</t>
  </si>
  <si>
    <t>Изработване на туристически и рекламни материали</t>
  </si>
  <si>
    <t>3.4.</t>
  </si>
  <si>
    <t>Участия в туристически борси</t>
  </si>
  <si>
    <t>3.6.</t>
  </si>
  <si>
    <t>Създаване на нови туристически анимации и атракции</t>
  </si>
  <si>
    <t>3.7.</t>
  </si>
  <si>
    <r>
      <t xml:space="preserve">РЕМОНТ, ПОДДРЪЖКА И ПОДОБРЯВАНЕ СРЕДАТА НА ПАМЕТНИЦИ И ОБЕКТИ -ПАМЕТНИЦИ НА КУЛТУРАТА                                                                                                                                                                 </t>
    </r>
    <r>
      <rPr>
        <i/>
        <sz val="11"/>
        <rFont val="Times New Roman"/>
        <family val="1"/>
        <charset val="204"/>
      </rPr>
      <t>/мавзолей-костница, къща-музей„Ст.Николица”, АР„Абритус”, войнишки паметници, поддръжка на часовниковата кула, Момина чешма и паметник"Св.седмочисленици"/</t>
    </r>
  </si>
  <si>
    <t>ІІІ.</t>
  </si>
  <si>
    <t xml:space="preserve">Всичко разходи по т.І и т.ІІ </t>
  </si>
  <si>
    <t>Други</t>
  </si>
  <si>
    <t xml:space="preserve"> за 2020 г.</t>
  </si>
  <si>
    <t xml:space="preserve">ТЪРЖЕСТВЕНО ЧЕСТВАНЕ НА  НАЦИОНАЛНИЯ ПРАЗНИК -3 МАРТ И ОФИЦИАЛНИТЕ ПРАЗНИЦИ ПРЕЗ 2020                                                                   </t>
  </si>
  <si>
    <t>1.1.</t>
  </si>
  <si>
    <t>3-ти март - Национален празник  на  България,  официални празници - 6 януари, 2 юни, 6 септември, 22 септември</t>
  </si>
  <si>
    <t>1.2.</t>
  </si>
  <si>
    <t>Искряща Коледа - светлините на градската елха</t>
  </si>
  <si>
    <t>1.3.</t>
  </si>
  <si>
    <t>Новогодишен концерт на открито, фойерверки и илюминации</t>
  </si>
  <si>
    <t>28 януари - Ден на Разград -142 г. от Освобождението 1878</t>
  </si>
  <si>
    <t>Национален фестивал на танцовия театър с международно участие, награда на Кмета /четвърто издание/</t>
  </si>
  <si>
    <t>ХІ Национален фестивал на клубове и школи за български народни хора "Капанска китка"</t>
  </si>
  <si>
    <t>2.7.3.</t>
  </si>
  <si>
    <t>24 май - Ден на българската просвета и култура и на славянската писменост</t>
  </si>
  <si>
    <t xml:space="preserve">Х-ти Капански събор </t>
  </si>
  <si>
    <t>Международен конкурс за млади пианисти "Димитър Ненов"</t>
  </si>
  <si>
    <t>150 г. Регионална библиотека "Проф.Б.Пенев"</t>
  </si>
  <si>
    <t>Събития с участие на местни творци - деца, младежи и утвърдени автори във всички сфери на изкуствата и рекламни материали, в т. ч.:</t>
  </si>
  <si>
    <t>Юбилейни годишнини и представяне на разградски и национални творци, в т. ч.:</t>
  </si>
  <si>
    <t>Европейски дни на наследството и други</t>
  </si>
  <si>
    <t>Други разходи /в т.ч. договор за авторски права/</t>
  </si>
  <si>
    <t>Реставрация на движимо културно наследство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</si>
</sst>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5" xfId="0" applyFont="1" applyBorder="1" applyAlignment="1">
      <alignment horizontal="center"/>
    </xf>
    <xf numFmtId="0" fontId="2" fillId="0" borderId="5" xfId="0" applyFont="1" applyBorder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1" xfId="0" applyFont="1" applyBorder="1"/>
    <xf numFmtId="3" fontId="7" fillId="0" borderId="12" xfId="0" applyNumberFormat="1" applyFont="1" applyBorder="1"/>
    <xf numFmtId="3" fontId="10" fillId="0" borderId="13" xfId="0" applyNumberFormat="1" applyFont="1" applyBorder="1" applyAlignment="1">
      <alignment wrapText="1"/>
    </xf>
    <xf numFmtId="3" fontId="12" fillId="0" borderId="15" xfId="0" applyNumberFormat="1" applyFont="1" applyBorder="1" applyAlignment="1">
      <alignment wrapText="1"/>
    </xf>
    <xf numFmtId="0" fontId="8" fillId="0" borderId="17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3" fontId="8" fillId="0" borderId="4" xfId="0" applyNumberFormat="1" applyFont="1" applyBorder="1" applyAlignment="1">
      <alignment wrapText="1"/>
    </xf>
    <xf numFmtId="3" fontId="2" fillId="0" borderId="13" xfId="0" applyNumberFormat="1" applyFont="1" applyBorder="1" applyAlignment="1">
      <alignment wrapText="1"/>
    </xf>
    <xf numFmtId="3" fontId="12" fillId="0" borderId="13" xfId="0" applyNumberFormat="1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wrapText="1"/>
    </xf>
    <xf numFmtId="3" fontId="1" fillId="2" borderId="13" xfId="0" applyNumberFormat="1" applyFont="1" applyFill="1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wrapText="1"/>
    </xf>
    <xf numFmtId="3" fontId="1" fillId="2" borderId="7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 wrapText="1"/>
    </xf>
    <xf numFmtId="0" fontId="7" fillId="0" borderId="10" xfId="0" applyFont="1" applyFill="1" applyBorder="1" applyAlignment="1">
      <alignment wrapText="1"/>
    </xf>
    <xf numFmtId="3" fontId="7" fillId="0" borderId="11" xfId="0" applyNumberFormat="1" applyFont="1" applyBorder="1" applyAlignment="1">
      <alignment wrapText="1"/>
    </xf>
    <xf numFmtId="0" fontId="10" fillId="0" borderId="13" xfId="0" applyFont="1" applyBorder="1" applyAlignment="1">
      <alignment wrapText="1"/>
    </xf>
    <xf numFmtId="3" fontId="11" fillId="0" borderId="13" xfId="0" applyNumberFormat="1" applyFont="1" applyBorder="1" applyAlignment="1">
      <alignment wrapText="1"/>
    </xf>
    <xf numFmtId="0" fontId="11" fillId="0" borderId="13" xfId="0" applyFont="1" applyBorder="1" applyAlignment="1">
      <alignment wrapText="1"/>
    </xf>
    <xf numFmtId="16" fontId="9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16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abSelected="1" topLeftCell="A26" zoomScaleNormal="100" workbookViewId="0">
      <selection activeCell="G33" sqref="G33"/>
    </sheetView>
  </sheetViews>
  <sheetFormatPr defaultRowHeight="15" x14ac:dyDescent="0.25"/>
  <cols>
    <col min="1" max="1" width="6" customWidth="1"/>
    <col min="2" max="2" width="85.140625" customWidth="1"/>
  </cols>
  <sheetData>
    <row r="1" spans="1:3" x14ac:dyDescent="0.25">
      <c r="A1" s="2"/>
      <c r="B1" s="3"/>
      <c r="C1" s="4" t="s">
        <v>0</v>
      </c>
    </row>
    <row r="2" spans="1:3" ht="12" customHeight="1" x14ac:dyDescent="0.25">
      <c r="A2" s="2"/>
      <c r="B2" s="3"/>
      <c r="C2" s="4"/>
    </row>
    <row r="3" spans="1:3" ht="20.25" x14ac:dyDescent="0.3">
      <c r="A3" s="50" t="s">
        <v>1</v>
      </c>
      <c r="B3" s="50"/>
      <c r="C3" s="50"/>
    </row>
    <row r="4" spans="1:3" ht="8.25" customHeight="1" x14ac:dyDescent="0.3">
      <c r="A4" s="2"/>
      <c r="B4" s="5"/>
      <c r="C4" s="5"/>
    </row>
    <row r="5" spans="1:3" ht="15.75" x14ac:dyDescent="0.25">
      <c r="A5" s="51" t="s">
        <v>2</v>
      </c>
      <c r="B5" s="51"/>
      <c r="C5" s="51"/>
    </row>
    <row r="6" spans="1:3" ht="15.75" x14ac:dyDescent="0.25">
      <c r="A6" s="51" t="s">
        <v>64</v>
      </c>
      <c r="B6" s="51"/>
      <c r="C6" s="51"/>
    </row>
    <row r="7" spans="1:3" ht="7.5" customHeight="1" thickBot="1" x14ac:dyDescent="0.3">
      <c r="A7" s="2"/>
      <c r="B7" s="3"/>
      <c r="C7" s="6" t="s">
        <v>3</v>
      </c>
    </row>
    <row r="8" spans="1:3" x14ac:dyDescent="0.25">
      <c r="A8" s="7" t="s">
        <v>4</v>
      </c>
      <c r="B8" s="8"/>
      <c r="C8" s="9"/>
    </row>
    <row r="9" spans="1:3" x14ac:dyDescent="0.25">
      <c r="A9" s="10" t="s">
        <v>5</v>
      </c>
      <c r="B9" s="10" t="s">
        <v>6</v>
      </c>
      <c r="C9" s="11" t="s">
        <v>7</v>
      </c>
    </row>
    <row r="10" spans="1:3" ht="15.75" thickBot="1" x14ac:dyDescent="0.3">
      <c r="A10" s="12" t="s">
        <v>8</v>
      </c>
      <c r="B10" s="12"/>
      <c r="C10" s="13"/>
    </row>
    <row r="11" spans="1:3" x14ac:dyDescent="0.25">
      <c r="A11" s="14" t="s">
        <v>9</v>
      </c>
      <c r="B11" s="15" t="s">
        <v>10</v>
      </c>
      <c r="C11" s="16">
        <f>SUM(C12:C14)</f>
        <v>13302</v>
      </c>
    </row>
    <row r="12" spans="1:3" s="1" customFormat="1" x14ac:dyDescent="0.25">
      <c r="A12" s="24">
        <v>1</v>
      </c>
      <c r="B12" s="25" t="s">
        <v>11</v>
      </c>
      <c r="C12" s="26">
        <v>10932</v>
      </c>
    </row>
    <row r="13" spans="1:3" s="1" customFormat="1" x14ac:dyDescent="0.25">
      <c r="A13" s="24">
        <v>2</v>
      </c>
      <c r="B13" s="25" t="s">
        <v>12</v>
      </c>
      <c r="C13" s="26">
        <v>269</v>
      </c>
    </row>
    <row r="14" spans="1:3" s="1" customFormat="1" ht="15.75" thickBot="1" x14ac:dyDescent="0.3">
      <c r="A14" s="27">
        <v>3</v>
      </c>
      <c r="B14" s="28" t="s">
        <v>13</v>
      </c>
      <c r="C14" s="29">
        <v>2101</v>
      </c>
    </row>
    <row r="15" spans="1:3" s="1" customFormat="1" x14ac:dyDescent="0.25">
      <c r="A15" s="30" t="s">
        <v>14</v>
      </c>
      <c r="B15" s="31" t="s">
        <v>15</v>
      </c>
      <c r="C15" s="32">
        <f>+C16+C20+C43+C50</f>
        <v>171200</v>
      </c>
    </row>
    <row r="16" spans="1:3" s="1" customFormat="1" ht="28.5" customHeight="1" x14ac:dyDescent="0.25">
      <c r="A16" s="37">
        <v>1</v>
      </c>
      <c r="B16" s="38" t="s">
        <v>65</v>
      </c>
      <c r="C16" s="22">
        <f>SUM(C17:C19)</f>
        <v>10000</v>
      </c>
    </row>
    <row r="17" spans="1:3" s="1" customFormat="1" ht="30" x14ac:dyDescent="0.25">
      <c r="A17" s="36" t="s">
        <v>66</v>
      </c>
      <c r="B17" s="40" t="s">
        <v>67</v>
      </c>
      <c r="C17" s="17">
        <v>5000</v>
      </c>
    </row>
    <row r="18" spans="1:3" s="1" customFormat="1" x14ac:dyDescent="0.25">
      <c r="A18" s="36" t="s">
        <v>68</v>
      </c>
      <c r="B18" s="40" t="s">
        <v>69</v>
      </c>
      <c r="C18" s="17">
        <v>2000</v>
      </c>
    </row>
    <row r="19" spans="1:3" s="1" customFormat="1" x14ac:dyDescent="0.25">
      <c r="A19" s="36" t="s">
        <v>70</v>
      </c>
      <c r="B19" s="40" t="s">
        <v>71</v>
      </c>
      <c r="C19" s="17">
        <v>3000</v>
      </c>
    </row>
    <row r="20" spans="1:3" s="1" customFormat="1" ht="30" x14ac:dyDescent="0.25">
      <c r="A20" s="37">
        <v>2</v>
      </c>
      <c r="B20" s="39" t="s">
        <v>16</v>
      </c>
      <c r="C20" s="22">
        <f>+C21+C22+C23+C24+C25+C26+C27+C31+C32+C33+C34+C35+C38+C41+C42</f>
        <v>145600</v>
      </c>
    </row>
    <row r="21" spans="1:3" s="1" customFormat="1" x14ac:dyDescent="0.25">
      <c r="A21" s="36" t="s">
        <v>17</v>
      </c>
      <c r="B21" s="40" t="s">
        <v>72</v>
      </c>
      <c r="C21" s="17">
        <v>20000</v>
      </c>
    </row>
    <row r="22" spans="1:3" s="1" customFormat="1" ht="30" x14ac:dyDescent="0.25">
      <c r="A22" s="36" t="s">
        <v>18</v>
      </c>
      <c r="B22" s="40" t="s">
        <v>73</v>
      </c>
      <c r="C22" s="17">
        <v>3000</v>
      </c>
    </row>
    <row r="23" spans="1:3" s="1" customFormat="1" x14ac:dyDescent="0.25">
      <c r="A23" s="36" t="s">
        <v>19</v>
      </c>
      <c r="B23" s="40" t="s">
        <v>20</v>
      </c>
      <c r="C23" s="33">
        <v>2000</v>
      </c>
    </row>
    <row r="24" spans="1:3" s="1" customFormat="1" x14ac:dyDescent="0.25">
      <c r="A24" s="36" t="s">
        <v>21</v>
      </c>
      <c r="B24" s="40" t="s">
        <v>22</v>
      </c>
      <c r="C24" s="17">
        <v>3000</v>
      </c>
    </row>
    <row r="25" spans="1:3" s="1" customFormat="1" x14ac:dyDescent="0.25">
      <c r="A25" s="36" t="s">
        <v>23</v>
      </c>
      <c r="B25" s="40" t="s">
        <v>24</v>
      </c>
      <c r="C25" s="17">
        <v>3000</v>
      </c>
    </row>
    <row r="26" spans="1:3" s="1" customFormat="1" x14ac:dyDescent="0.25">
      <c r="A26" s="36" t="s">
        <v>25</v>
      </c>
      <c r="B26" s="40" t="s">
        <v>26</v>
      </c>
      <c r="C26" s="17">
        <v>30000</v>
      </c>
    </row>
    <row r="27" spans="1:3" s="1" customFormat="1" x14ac:dyDescent="0.25">
      <c r="A27" s="36" t="s">
        <v>27</v>
      </c>
      <c r="B27" s="40" t="s">
        <v>28</v>
      </c>
      <c r="C27" s="17">
        <f>SUM(C28:C30)</f>
        <v>8600</v>
      </c>
    </row>
    <row r="28" spans="1:3" s="1" customFormat="1" x14ac:dyDescent="0.25">
      <c r="A28" s="41" t="s">
        <v>29</v>
      </c>
      <c r="B28" s="42" t="s">
        <v>30</v>
      </c>
      <c r="C28" s="34">
        <v>1000</v>
      </c>
    </row>
    <row r="29" spans="1:3" s="1" customFormat="1" x14ac:dyDescent="0.25">
      <c r="A29" s="41" t="s">
        <v>31</v>
      </c>
      <c r="B29" s="43" t="s">
        <v>74</v>
      </c>
      <c r="C29" s="35">
        <v>2600</v>
      </c>
    </row>
    <row r="30" spans="1:3" s="1" customFormat="1" x14ac:dyDescent="0.25">
      <c r="A30" s="41" t="s">
        <v>75</v>
      </c>
      <c r="B30" s="43" t="s">
        <v>76</v>
      </c>
      <c r="C30" s="35">
        <v>5000</v>
      </c>
    </row>
    <row r="31" spans="1:3" s="1" customFormat="1" x14ac:dyDescent="0.25">
      <c r="A31" s="36" t="s">
        <v>32</v>
      </c>
      <c r="B31" s="44" t="s">
        <v>77</v>
      </c>
      <c r="C31" s="17">
        <v>10000</v>
      </c>
    </row>
    <row r="32" spans="1:3" s="1" customFormat="1" ht="30" x14ac:dyDescent="0.25">
      <c r="A32" s="36" t="s">
        <v>33</v>
      </c>
      <c r="B32" s="40" t="s">
        <v>34</v>
      </c>
      <c r="C32" s="17">
        <v>1000</v>
      </c>
    </row>
    <row r="33" spans="1:3" s="1" customFormat="1" ht="30" x14ac:dyDescent="0.25">
      <c r="A33" s="36" t="s">
        <v>35</v>
      </c>
      <c r="B33" s="40" t="s">
        <v>36</v>
      </c>
      <c r="C33" s="17">
        <v>41000</v>
      </c>
    </row>
    <row r="34" spans="1:3" s="1" customFormat="1" x14ac:dyDescent="0.25">
      <c r="A34" s="36" t="s">
        <v>37</v>
      </c>
      <c r="B34" s="40" t="s">
        <v>78</v>
      </c>
      <c r="C34" s="17">
        <v>5000</v>
      </c>
    </row>
    <row r="35" spans="1:3" s="1" customFormat="1" x14ac:dyDescent="0.25">
      <c r="A35" s="36" t="s">
        <v>38</v>
      </c>
      <c r="B35" s="40" t="s">
        <v>81</v>
      </c>
      <c r="C35" s="17">
        <f>SUM(C36:C37)</f>
        <v>5000</v>
      </c>
    </row>
    <row r="36" spans="1:3" s="1" customFormat="1" x14ac:dyDescent="0.25">
      <c r="A36" s="41" t="s">
        <v>39</v>
      </c>
      <c r="B36" s="42" t="s">
        <v>79</v>
      </c>
      <c r="C36" s="34">
        <v>1000</v>
      </c>
    </row>
    <row r="37" spans="1:3" s="1" customFormat="1" x14ac:dyDescent="0.25">
      <c r="A37" s="41" t="s">
        <v>40</v>
      </c>
      <c r="B37" s="42" t="s">
        <v>63</v>
      </c>
      <c r="C37" s="34">
        <v>4000</v>
      </c>
    </row>
    <row r="38" spans="1:3" s="1" customFormat="1" ht="30" x14ac:dyDescent="0.25">
      <c r="A38" s="36" t="s">
        <v>41</v>
      </c>
      <c r="B38" s="40" t="s">
        <v>80</v>
      </c>
      <c r="C38" s="17">
        <f>SUM(C39:C40)</f>
        <v>6000</v>
      </c>
    </row>
    <row r="39" spans="1:3" s="1" customFormat="1" x14ac:dyDescent="0.25">
      <c r="A39" s="41" t="s">
        <v>42</v>
      </c>
      <c r="B39" s="42" t="s">
        <v>43</v>
      </c>
      <c r="C39" s="34">
        <v>2000</v>
      </c>
    </row>
    <row r="40" spans="1:3" s="1" customFormat="1" x14ac:dyDescent="0.25">
      <c r="A40" s="41" t="s">
        <v>44</v>
      </c>
      <c r="B40" s="42" t="s">
        <v>82</v>
      </c>
      <c r="C40" s="34">
        <v>4000</v>
      </c>
    </row>
    <row r="41" spans="1:3" s="1" customFormat="1" x14ac:dyDescent="0.25">
      <c r="A41" s="36" t="s">
        <v>45</v>
      </c>
      <c r="B41" s="40" t="s">
        <v>84</v>
      </c>
      <c r="C41" s="17">
        <v>5000</v>
      </c>
    </row>
    <row r="42" spans="1:3" s="1" customFormat="1" x14ac:dyDescent="0.25">
      <c r="A42" s="36" t="s">
        <v>46</v>
      </c>
      <c r="B42" s="40" t="s">
        <v>83</v>
      </c>
      <c r="C42" s="17">
        <v>3000</v>
      </c>
    </row>
    <row r="43" spans="1:3" s="1" customFormat="1" x14ac:dyDescent="0.25">
      <c r="A43" s="45">
        <v>3</v>
      </c>
      <c r="B43" s="46" t="s">
        <v>48</v>
      </c>
      <c r="C43" s="23">
        <f>SUM(C44:C49)</f>
        <v>12600</v>
      </c>
    </row>
    <row r="44" spans="1:3" s="1" customFormat="1" x14ac:dyDescent="0.25">
      <c r="A44" s="47" t="s">
        <v>49</v>
      </c>
      <c r="B44" s="40" t="s">
        <v>50</v>
      </c>
      <c r="C44" s="17">
        <v>1600</v>
      </c>
    </row>
    <row r="45" spans="1:3" s="1" customFormat="1" x14ac:dyDescent="0.25">
      <c r="A45" s="47" t="s">
        <v>51</v>
      </c>
      <c r="B45" s="40" t="s">
        <v>52</v>
      </c>
      <c r="C45" s="17">
        <v>2000</v>
      </c>
    </row>
    <row r="46" spans="1:3" s="1" customFormat="1" x14ac:dyDescent="0.25">
      <c r="A46" s="47" t="s">
        <v>53</v>
      </c>
      <c r="B46" s="40" t="s">
        <v>54</v>
      </c>
      <c r="C46" s="17">
        <v>3000</v>
      </c>
    </row>
    <row r="47" spans="1:3" s="1" customFormat="1" x14ac:dyDescent="0.25">
      <c r="A47" s="47" t="s">
        <v>55</v>
      </c>
      <c r="B47" s="40" t="s">
        <v>56</v>
      </c>
      <c r="C47" s="17">
        <v>3000</v>
      </c>
    </row>
    <row r="48" spans="1:3" s="1" customFormat="1" x14ac:dyDescent="0.25">
      <c r="A48" s="47" t="s">
        <v>57</v>
      </c>
      <c r="B48" s="40" t="s">
        <v>58</v>
      </c>
      <c r="C48" s="17">
        <v>2000</v>
      </c>
    </row>
    <row r="49" spans="1:3" s="1" customFormat="1" x14ac:dyDescent="0.25">
      <c r="A49" s="47" t="s">
        <v>59</v>
      </c>
      <c r="B49" s="40" t="s">
        <v>47</v>
      </c>
      <c r="C49" s="17">
        <v>1000</v>
      </c>
    </row>
    <row r="50" spans="1:3" s="1" customFormat="1" ht="65.25" customHeight="1" thickBot="1" x14ac:dyDescent="0.3">
      <c r="A50" s="48">
        <v>4</v>
      </c>
      <c r="B50" s="49" t="s">
        <v>60</v>
      </c>
      <c r="C50" s="18">
        <v>3000</v>
      </c>
    </row>
    <row r="51" spans="1:3" s="1" customFormat="1" ht="15.75" thickBot="1" x14ac:dyDescent="0.3">
      <c r="A51" s="19" t="s">
        <v>61</v>
      </c>
      <c r="B51" s="20" t="s">
        <v>62</v>
      </c>
      <c r="C51" s="21">
        <f>+C11+C15</f>
        <v>184502</v>
      </c>
    </row>
  </sheetData>
  <mergeCells count="3">
    <mergeCell ref="A3:C3"/>
    <mergeCell ref="A5:C5"/>
    <mergeCell ref="A6:C6"/>
  </mergeCells>
  <pageMargins left="0.9055118110236221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Лист1!Област_печат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2020-02-04T06:57:15Z</cp:lastPrinted>
  <dcterms:created xsi:type="dcterms:W3CDTF">2018-12-13T14:33:25Z</dcterms:created>
  <dcterms:modified xsi:type="dcterms:W3CDTF">2020-02-04T06:58:58Z</dcterms:modified>
</cp:coreProperties>
</file>