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отчет-31.12.2021\отчет-31.12.2021-ОбС\"/>
    </mc:Choice>
  </mc:AlternateContent>
  <bookViews>
    <workbookView xWindow="0" yWindow="0" windowWidth="20490" windowHeight="7350"/>
  </bookViews>
  <sheets>
    <sheet name="Общо" sheetId="1" r:id="rId1"/>
  </sheets>
  <definedNames>
    <definedName name="_xlnm.Print_Area" localSheetId="0">Общо!$A$1:$S$407</definedName>
    <definedName name="_xlnm.Print_Titles" localSheetId="0">Общо!$5:$9</definedName>
  </definedNames>
  <calcPr calcId="162913"/>
</workbook>
</file>

<file path=xl/calcChain.xml><?xml version="1.0" encoding="utf-8"?>
<calcChain xmlns="http://schemas.openxmlformats.org/spreadsheetml/2006/main">
  <c r="F10" i="1" l="1"/>
  <c r="F11" i="1"/>
  <c r="L10" i="1"/>
  <c r="L11" i="1"/>
  <c r="F38" i="1"/>
  <c r="L38" i="1"/>
  <c r="F39" i="1"/>
  <c r="F40" i="1"/>
</calcChain>
</file>

<file path=xl/sharedStrings.xml><?xml version="1.0" encoding="utf-8"?>
<sst xmlns="http://schemas.openxmlformats.org/spreadsheetml/2006/main" count="803" uniqueCount="401">
  <si>
    <t>§</t>
  </si>
  <si>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</si>
  <si>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Година начало - година край на изпълнение на обекта</t>
  </si>
  <si>
    <t>Сметна стойност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</si>
  <si>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</si>
  <si>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</si>
  <si>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</si>
  <si>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</si>
  <si>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</si>
  <si>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Европейски средства, със съответното съфинансиране</t>
  </si>
  <si>
    <t>Уточнен план</t>
  </si>
  <si>
    <t>Усвоено към  отчетния период</t>
  </si>
  <si>
    <t>ОБЩО</t>
  </si>
  <si>
    <t>5100</t>
  </si>
  <si>
    <t>Основен ремонт на дълготрайни материални активи</t>
  </si>
  <si>
    <t>Функция 01</t>
  </si>
  <si>
    <t>Общи държавни служби</t>
  </si>
  <si>
    <t>ППР</t>
  </si>
  <si>
    <t>покрив на сградата на ОА /проектиране/, гр.Разград</t>
  </si>
  <si>
    <t>2021-2021</t>
  </si>
  <si>
    <t>Функция 03</t>
  </si>
  <si>
    <t>Образование</t>
  </si>
  <si>
    <t>Обект</t>
  </si>
  <si>
    <t>основен ремонт на покрив на ОП УСХПД, гр.Разград</t>
  </si>
  <si>
    <t>2020-2021</t>
  </si>
  <si>
    <t>основен ремонт на сградата на ЦПЛР-Ученическо общежитие, гр.Разград</t>
  </si>
  <si>
    <t>инженеринг</t>
  </si>
  <si>
    <t>основен вътрешен ремонт с подмяна на инсталации в ДГ № 6 "Шестте ястребинчета" /инженеринг/, гр.Разград</t>
  </si>
  <si>
    <t>Функция 05</t>
  </si>
  <si>
    <t>Социално осигуряване, подпомагане и грижи</t>
  </si>
  <si>
    <t>2018-2021</t>
  </si>
  <si>
    <t>Функция 06</t>
  </si>
  <si>
    <t>Жилищно строителство, благоустройство, комунално стопанство и опазване на околната среда</t>
  </si>
  <si>
    <t>основен ремонт улица "Бели Лом" (от ул."Перистър"- сервиз "Мотор Ойл" до фирма "Спедито"), гр.Разград</t>
  </si>
  <si>
    <t>2021-2022</t>
  </si>
  <si>
    <t>основен ремонт на ул."Пещера" гр.Разград, гр.Разград</t>
  </si>
  <si>
    <t>основен ремонт на ул."Юмрукчал" (от ул."Жеравна" до ул."Ивайло"), гр.Разград, Разград</t>
  </si>
  <si>
    <t>основен ремонт на улица "Преслав" (от трафопост "Млади семейства" до  ул."Сливница", гр.Разград</t>
  </si>
  <si>
    <t>основен ремонт на улично платно до Нов гробищен парк /отводняване/, гр.Разград</t>
  </si>
  <si>
    <t>основен ремонт на ул."Любен Каравелов" - изход за гр.Исперих (от кръстовище с ул."Княз Борис" до ул."Бърни Бърнев"), гр.Разград, Разград</t>
  </si>
  <si>
    <t>основен ремонт на ул.Перистър", гр.Разград</t>
  </si>
  <si>
    <t>основен ремонт на ул."Странджа"  /от бул."Априлско въстание" до фурна "Лазаров"/ и прилежащите й къстовища, гр.Разград</t>
  </si>
  <si>
    <t>Ремонт на бул."Априлско въстание" в участъка от ул."Пета" до ул."Перистър" и на бул."Странджа" от ул."Добруджа" до ул."Дунав", гр.Разград</t>
  </si>
  <si>
    <t>основен ремонт на пешеходен надлез над р."Бели Лом" гр.Разград (до ПГИ "Р.Шуман")-инженеринг, гр.Разград</t>
  </si>
  <si>
    <t>Функция 07</t>
  </si>
  <si>
    <t>Почивно дело, култура, религиозни дейности</t>
  </si>
  <si>
    <t>основен ремонт на покрив на ХГ"Проф.И.Петров", гр.Разград</t>
  </si>
  <si>
    <t>основен ремонт СЗ"Абритус"-разсрочено плащане, гр.Разград</t>
  </si>
  <si>
    <t>2016-2023</t>
  </si>
  <si>
    <t>Функция 08</t>
  </si>
  <si>
    <t>Икономически дейности и услуги</t>
  </si>
  <si>
    <t>5200</t>
  </si>
  <si>
    <t>Придобиване на дълготрайни материални активи</t>
  </si>
  <si>
    <t>5201</t>
  </si>
  <si>
    <t>придобиване на компютри и хардуер</t>
  </si>
  <si>
    <t>мултимедиен проектор за ОА, Разград</t>
  </si>
  <si>
    <t>МФУ лазерно, гр.Разград</t>
  </si>
  <si>
    <t>компютърна техника за ОА и кметства, гр.Разград</t>
  </si>
  <si>
    <t>сървъри за ОА, гр.Разград</t>
  </si>
  <si>
    <t>разширителна касета Synology, гр.Разград</t>
  </si>
  <si>
    <t>5203</t>
  </si>
  <si>
    <t>придобиване на друго оборудване, машини и съоръжения</t>
  </si>
  <si>
    <t>Система за производство на водородно-кислородна смес по метода импулсна електролиза на вода за нуждите на сградата на ОА, гр.Разград</t>
  </si>
  <si>
    <t>5205</t>
  </si>
  <si>
    <t>придобиване на стопански инвентар</t>
  </si>
  <si>
    <t>мебели - дивани за ОА, Разград</t>
  </si>
  <si>
    <t>метален кардекс за ОА, гр.Разград</t>
  </si>
  <si>
    <t>метални шкафове за ОА, гр.Разград</t>
  </si>
  <si>
    <t>мебели - маси,гардероби,шкафове, кардекси, гр.Разград</t>
  </si>
  <si>
    <t>Функция 02</t>
  </si>
  <si>
    <t>Отбрана и сигурност</t>
  </si>
  <si>
    <t>компютърни конфигурации/принтери, Разград</t>
  </si>
  <si>
    <t>монитор, Разград</t>
  </si>
  <si>
    <t>телевизор за ОУ "Елин Пелин" с.Стражец, с.Стражец</t>
  </si>
  <si>
    <t>мултифункционално устройство, гр.Разград</t>
  </si>
  <si>
    <t>мултифункционално устройство за ОП "УСХПД", гр.Разград</t>
  </si>
  <si>
    <t>лаптопи за ДГ - с.Дянково, с.Дянково</t>
  </si>
  <si>
    <t>принтер/МФУ за ППМГ "Акад.Н.Обрешков", гр.Разград</t>
  </si>
  <si>
    <t>таблет за ППМГ "Акад.Н.Обрешков", гр.Разград</t>
  </si>
  <si>
    <t>компютърна конфигурация за Спортно училище, гр.Разград</t>
  </si>
  <si>
    <t>Компютърни конфигурации за ОУ "Ив.С.Тургенев", гр.Разград</t>
  </si>
  <si>
    <t>лаптоп за ДГ №11 "Детелина", гр.Разград</t>
  </si>
  <si>
    <t>лаптоп - ОП "НОИР", BG05M2OP001-3.018-0001 "Подкрепа за приобщаващо образование", Разград</t>
  </si>
  <si>
    <t>компютърни конфигурации за ДГ на неделегиран бюджет- отд."Образование и спорт", по села</t>
  </si>
  <si>
    <t>лаптоп за ДГ №6 "Шестте ястребинчета", Разград</t>
  </si>
  <si>
    <t>преносим компютър за ДГ №14 "Славейче", гр.Разград</t>
  </si>
  <si>
    <t>сървър за ППМГ "Акад.Н.Обрешков", гр.Разград</t>
  </si>
  <si>
    <t>интерактивни дъски за ОУ "Ив.С.Тургенев", Разград</t>
  </si>
  <si>
    <t>мултимедиен проектор за ОУ "Ив.С.Тургенев", Разград</t>
  </si>
  <si>
    <t>Непрекъсваем ТЗИ за ППМГ "АкадН.Обрешков", гр.Разград</t>
  </si>
  <si>
    <t>твърд диск за ППМГ "Акад.Н.Обрешков", гр.Разград</t>
  </si>
  <si>
    <t>лаптопи за ППМГ "Акад.Н.Обрешков", гр.Разград</t>
  </si>
  <si>
    <t>компютърна конфигурация за ОУ "Н.Икономов", Разград</t>
  </si>
  <si>
    <t>мултифункционално устроуство за ОУ "Д-р П.Берон", с.Осенец</t>
  </si>
  <si>
    <t>компютър/лаптоп за ДГ №2 "Лудогорче", Разград</t>
  </si>
  <si>
    <t>компютри за ПТССХВТ "А.Кънчев", гр.Разград</t>
  </si>
  <si>
    <t>лаптопи/компютърна конфигурация/МФУ за ОУ "Св.св.Кирил и Методий" с.Ясеновец, с.Ясеновец</t>
  </si>
  <si>
    <t>лаптопи за ДГ №3 "Приказка", Разград</t>
  </si>
  <si>
    <t>лаптопи за ДГ №12 "Зорница", Разград</t>
  </si>
  <si>
    <t>монитори / компютърни конфигурации / преносими компютри за ОУ"В.Левски", гр.Разград</t>
  </si>
  <si>
    <t>мултифункционално устройство - ОУ "Отец Паисий" гр.Разград, гр.Разград</t>
  </si>
  <si>
    <t>лаптопи за ПГССХВТ "А.Кънчев" гр.Разград, гр.Разград</t>
  </si>
  <si>
    <t>лаптоп / принтер - ОП "НОИР", BG05M2OP001-3.018-0001 "Подкрепа за приобщаващо образование" - ОУ - с.Ясеновец, с.Ясеновец</t>
  </si>
  <si>
    <t>лаптоп за ОУ "Отец Паисий" гр.Разград, гр.Разград</t>
  </si>
  <si>
    <t>компютър за ОП УСХПД, гр.Разград</t>
  </si>
  <si>
    <t>интерактивен дисплей  - ОУ "Отец Паисий" гр.Разград, гр.Разград</t>
  </si>
  <si>
    <t>изграждане Wi-Fi мрежа СУ "Христо Ботев", гр.Разград</t>
  </si>
  <si>
    <t>лаптопи за ОУ "Н.Вапцаров" гр.Разград, гр.Разград</t>
  </si>
  <si>
    <t>преносими компютри за ОУ "В. Левски" гр.Разград, гр.Разград</t>
  </si>
  <si>
    <t>лаптопи за ПГПЧЕ "Екзарх Йосиф", гр.Разград</t>
  </si>
  <si>
    <t>лаптопи за СУ "Хр.Ботев" гр.Разград, гр.Разград</t>
  </si>
  <si>
    <t>лаптоп за ОУ "Д-р П.Берон" с.Осенец, с.Осенец</t>
  </si>
  <si>
    <t>принтер за ОУ "Н.Вапцаров" гр.Разград, гр.Разград</t>
  </si>
  <si>
    <t>интерактивен дисплей - ОУ - с.Раковски, с.Раковски</t>
  </si>
  <si>
    <t>лаптопи - ОУ "Г.С.Раковски" с.Раковски, с.Раковски</t>
  </si>
  <si>
    <t>принтер за ДГ №12 - гр.Разгард, гр.Разград</t>
  </si>
  <si>
    <t>5202</t>
  </si>
  <si>
    <t>придобиване на сгради</t>
  </si>
  <si>
    <t>сграда чрез изграждане</t>
  </si>
  <si>
    <t>Навес - слънцезащитно съръж. за ПГССХВТ "А.Кънчев", Разград</t>
  </si>
  <si>
    <t>водогреен котел за ДГ "Осми март", с.Дянково</t>
  </si>
  <si>
    <t>Система за производство на водородно-кислородна смес по метода импулсна електролиза на вода за ОУ "Ив.С.Тургенев", Разград</t>
  </si>
  <si>
    <t>газов котел за отопление на басейн - ОУ "Ив.С.Тургенев", Разград</t>
  </si>
  <si>
    <t>обемен бойлер с 2 серпентини за ЦПЛР-Ученическо общежитие, гр.Разград</t>
  </si>
  <si>
    <t>видеодомофонна система - ДГ №8 "Райна Княгиня", Разград</t>
  </si>
  <si>
    <t>циркулационна помпа за ЦПЛР-Ученическо общежитие, гр.Разград</t>
  </si>
  <si>
    <t>съоръжение за изкачване на стълби за инвалиди за ПГССХВТ "А.Кънчев", Разград</t>
  </si>
  <si>
    <t>климатици за ДГ №3 "Приказка", Разград</t>
  </si>
  <si>
    <t>климатици за ПГССХВТ "А.Кънчев", гр.Разград</t>
  </si>
  <si>
    <t>рециркулационна помпа за ЦПЛР-Ученическо общежитие, гр.Разград</t>
  </si>
  <si>
    <t>система за видеонаблюдение - СУ "Хр.Ботев", гр.Разград</t>
  </si>
  <si>
    <t>видеорекордер - ПГССХВТ "А.Кънчев", гр.Разград</t>
  </si>
  <si>
    <t>климатици за ОУ "Елин Пелин" с.Стражец, с.Стражец</t>
  </si>
  <si>
    <t>система за видеонаблюдение в ОУ "Ив.С.Тургенев" гр.Разград, гр.Разград</t>
  </si>
  <si>
    <t>климатик за ОУ "Св.св.Кирил и Методий" с.Ясеновец, с.Ясеновец</t>
  </si>
  <si>
    <t>система за видеонаблюдение -ЦПЛР - Ученическо общежитие, гр.Разград</t>
  </si>
  <si>
    <t>климатик - ДГ №6 "Шестте ястребинчета", гр.Разград</t>
  </si>
  <si>
    <t>система за видеонаблюдение за ДГ №4, Разград</t>
  </si>
  <si>
    <t>климатици - ДГ №8 "Райна Княгиня", Разград</t>
  </si>
  <si>
    <t>видеоконферентна система - ППМГ "Акад.Н.Обрешков", гр.Разград</t>
  </si>
  <si>
    <t>система за пожароизвестяване в ОУ "Отец Паисий" гр.Разград, гр.Разград</t>
  </si>
  <si>
    <t>разширителен съд за ЦПЛР-Ученическо общежитие, гр.Разград</t>
  </si>
  <si>
    <t>DVR за видеонаблюдение - ОУ "Св.св.Кирил и Методий" с.Ясеновец, с.Ясеновец</t>
  </si>
  <si>
    <t>климатици за ОУ "В.Левски", Разград</t>
  </si>
  <si>
    <t>троен лост за набиране за ОУ "Елин Пелин" с.Стражец, с.Стражец</t>
  </si>
  <si>
    <t>система за видеонаблюдение за ДГ №11 "Детелина", Разград</t>
  </si>
  <si>
    <t>комплект роботизирана охрана за ПГССХВТ "А.Кънчев", гр.Разград</t>
  </si>
  <si>
    <t>климатици - ППМГ "Акад.Н.Обрешков", гр.Разград</t>
  </si>
  <si>
    <t>камера за наблюдение за ДГ №5 "Незабравка", гр.Разград</t>
  </si>
  <si>
    <t>система за видеонаблюдение в ОУ "Отец Паисий" гр.Разград, гр.Разград</t>
  </si>
  <si>
    <t>климатици - ДГ №2 "Лудогорче", гр.Разград</t>
  </si>
  <si>
    <t>газов котел за ОУ"В.Левски", гр.Разград</t>
  </si>
  <si>
    <t>климатик за за ДГ №11 "Детелина", Разград</t>
  </si>
  <si>
    <t>климатик-колонен тип за ОП УСХПД, гр.Разград</t>
  </si>
  <si>
    <t>моторна коса за ОУ - с.Ясеновец, с.Ясеновец</t>
  </si>
  <si>
    <t>домофонна система - ДГ №12 "Зорница" гр.Разград, гр.Разград</t>
  </si>
  <si>
    <t>макет на автомобил - ОП "НОИР", BG05M2OP001-2.014-0001 "Подкрепа за дуална система на обучение" - ПГССХВТ "Ангел Кънчев" гр.Разград, гр.Разград</t>
  </si>
  <si>
    <t>2021-2023</t>
  </si>
  <si>
    <t>климатик - ОУ - Раковски, с.Раковски</t>
  </si>
  <si>
    <t>електронна везна за ОП УСХПД, гр.Разград</t>
  </si>
  <si>
    <t>газов котел за ДГ № 2 "Лудогорче", гр.Разград</t>
  </si>
  <si>
    <t>Домофонна система за ДГ №4, гр.Разград</t>
  </si>
  <si>
    <t>5204</t>
  </si>
  <si>
    <t>придобиване на транспортни средства</t>
  </si>
  <si>
    <t>товарен хладилен автомобил за ОП УСХПД, гр.Разград</t>
  </si>
  <si>
    <t>готварска печка за ДГ №14 "Славейче" гр.Разград, гр.Разград</t>
  </si>
  <si>
    <t>съдомиялна за ДГ №14 "Славейче", гр.Разград</t>
  </si>
  <si>
    <t>екран - LCD TV за ПГПЧЕ, гр.Разград</t>
  </si>
  <si>
    <t>телевизор - ОП "РЧР", BG05M2OP001-3.1-06 "Подобряване на качеството на образованието в средищните училища чрез въвеждане на целодневната организация на учебния процес"- ОУ "Н.Икономов" гр.Разград, Разград</t>
  </si>
  <si>
    <t>бюра за ОУ "Отец Паисий" гр.Разград, гр.Разград</t>
  </si>
  <si>
    <t>хладилник за ДГ №5 "Незабравка", гр.Разград</t>
  </si>
  <si>
    <t>телевизор за ОУ "В.Левски" гр.Разград, гр.Разград</t>
  </si>
  <si>
    <t>шкафове за ОУ "Отец Паисий" гр.Разград, гр.Разград</t>
  </si>
  <si>
    <t>конструктор робот - ППМГ "Акад.Н.Обрешков", гр.Разград</t>
  </si>
  <si>
    <t>слушалки за терапия за заекване за ОУ "Н.Икономов" - ОП "НОИР" BG05M2OP001-3.018-0001„Подкрепа за приобщаващо образование“, Разград</t>
  </si>
  <si>
    <t>сушилня за ДГ №11 "Детелина", гр.Разград</t>
  </si>
  <si>
    <t>мобилна стойка за ПГССХВТ, гр.Разград</t>
  </si>
  <si>
    <t>Бюро 180/90/74 - ОУ "Отец Паисий" гр.Разград, гр.Разград</t>
  </si>
  <si>
    <t>беседка за ОУ "Елин Пелин" с.Стражец, с.Стражец</t>
  </si>
  <si>
    <t>Пясъчник дървен със седалки - ДГ №4, гр.Разград</t>
  </si>
  <si>
    <t>Мека мебел диван двойка  - ОУ "Отец Паисий" гр.Разград, гр.Разград</t>
  </si>
  <si>
    <t>Подопочистваща машина за ОУ "Н.Вапцаров", гр.Разград</t>
  </si>
  <si>
    <t>Дидактичен шкаф за ДГ №2 Лудогорче" гр.Разград, гр.Разград</t>
  </si>
  <si>
    <t>дигитално пиано за ОУ "Н.Икономов", Разград</t>
  </si>
  <si>
    <t>Дисплей - ППМГ "Акад.Н.Обрешков", гр.Разград</t>
  </si>
  <si>
    <t>пералня за ДГ №14 "Славейче", гр.Разград</t>
  </si>
  <si>
    <t>хладилник-фризер за ДГ №11 "Детелина", гр.Разград</t>
  </si>
  <si>
    <t>голям комплект по основни научни закони за ОУ "Н.Икономов", Разград</t>
  </si>
  <si>
    <t>Мека мебел фотьойл  - ОУ "Отец Паисий" гр.Разград, гр.Разград</t>
  </si>
  <si>
    <t>голям комплект електрически вериги за ОУ "Н.Икономов", Разград</t>
  </si>
  <si>
    <t>мебели (бюра,маси,шкафове) - ППМГ "Акад.Н.Обрешков", гр.Разград</t>
  </si>
  <si>
    <t>голям комплект топлина за ОУ "Н.Икономов", Разград</t>
  </si>
  <si>
    <t>цифров фотоапарат - ППМГ "Акад.Н.Обрешков", гр.Разград</t>
  </si>
  <si>
    <t>стерилизатор-сушилня за ДГ №2 "Дора Габе" с.Ясеновец, с.Ясеновец</t>
  </si>
  <si>
    <t>телевизори за ОУ "Св.св.Кирил и Методий" с.Ясеновец, с.Ясеновец</t>
  </si>
  <si>
    <t>голям комплект по биология за ОУ "Н.Икономов", Разград</t>
  </si>
  <si>
    <t>цифрова видеокамера - ППМГ "Акад.Н.Обрешков", гр.Разград</t>
  </si>
  <si>
    <t>хладилен шкаф с 6 решетки за ОП УСХПД, гр.Разград</t>
  </si>
  <si>
    <t>зеленчукорезачка за ОП "УСХПД", гр.Разград</t>
  </si>
  <si>
    <t>картофобелачка за ОП "УСХПД", гр.Разград</t>
  </si>
  <si>
    <t>прахосмукачка - Спортно училище гр.Разград, гр.Разград</t>
  </si>
  <si>
    <t>хладилна маса Premium - ОП "НОИР", BG05M2OP001-2.014-0001 "Подкрепа за дуална система на обучение" - ПГССХВТ "Ангел Кънчев" гр.Разград, гр.Разград</t>
  </si>
  <si>
    <t>2020-2023</t>
  </si>
  <si>
    <t>пекарни за ОП "УСХПД", гр.Разград</t>
  </si>
  <si>
    <t>хладилник - ОП "НОИР", BG05M2OP001-2.014-0001 "Подкрепа за дуална система на обучение" - ПГССХВТ "Ангел Кънчев" гр.Разград, гр.Разград</t>
  </si>
  <si>
    <t>фризер ЕСО - ОП "НОИР", BG05M2OP001-2.014-0001 "Подкрепа за дуална система на обучение" - ПГССХВТ "Ангел Кънчев" гр.Разград, гр.Разград</t>
  </si>
  <si>
    <t>Функция 04</t>
  </si>
  <si>
    <t>Здравеопазване</t>
  </si>
  <si>
    <t>компютърни модули - прожектор ACER за ОбСНВ, Разград</t>
  </si>
  <si>
    <t>компютърна конфигурация/принтер  за ДЯ №5 "Звездици", гр.Разград</t>
  </si>
  <si>
    <t>мултимедиен проектор за ОбСНВ и ПИЦ, гр.Разград</t>
  </si>
  <si>
    <t>климатици за ОбСНВ и ПИЦ, гр.Разград</t>
  </si>
  <si>
    <t>домофонна система за ДЯ №5 "Звездици", Разград</t>
  </si>
  <si>
    <t>климатици  за ДЯ"Звездици", гр.Разград</t>
  </si>
  <si>
    <t>детски съоръжения за ДЯ №6 "Слънчево детство", гр.Разград</t>
  </si>
  <si>
    <t>5219</t>
  </si>
  <si>
    <t>придобиване на други ДМА</t>
  </si>
  <si>
    <t>поставяне на ударопоглъщаща настилка във вътрешния двор на  ДЯ"Звездици", гр.Разград</t>
  </si>
  <si>
    <t>мултифункционално устройство за ЦНСТ ДМУ, гр.Разград</t>
  </si>
  <si>
    <t>компютърна конфигурация за ЦСНТ-Просторно, с.Просторно</t>
  </si>
  <si>
    <t>таблет за ДЦДМУ, гр.Разград</t>
  </si>
  <si>
    <t>компютърни конфигурации за ДСХ, гр.Разград</t>
  </si>
  <si>
    <t>преносим компютър за ДЦПЛУ, гр.Разград</t>
  </si>
  <si>
    <t>мултифункционално устройство за ЦСРИ-Просторно, гр.Разград</t>
  </si>
  <si>
    <t>основен ремонт и въвеждане на енергийна ефективност в сграда общинска собственост и изграждане на Център за работа с деца на улицата гр.Разград по проект"Основен ремонт и въвеждане на енергийна ефективност в сграда общинска собственост и изграждане на Център за работа с деца на улицата гр.Разград"- BG16RFOP001-1.023-0004-C01, гр.Разград</t>
  </si>
  <si>
    <t>сървър за ЦНСТ ДМУ, гр.Разград</t>
  </si>
  <si>
    <t>преносим компютър за ЦСРИ"Емилиян", гр.Разград</t>
  </si>
  <si>
    <t>компютърни конфигурации за ДЦДМУ, с.Просторно</t>
  </si>
  <si>
    <t>изграждане на социални жилища (4 триетажни жилищни сгради) за настаняване на малцинствени и социално слаби групи в кв. "Орел",отговарящи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BG16RFOP001-1.023-0003-C01, гр.Разград</t>
  </si>
  <si>
    <t>климатик за Ц О П, гр.Разград</t>
  </si>
  <si>
    <t>газова инсталация за ДЦДМУ, гр.Разград</t>
  </si>
  <si>
    <t>стълбищна платформа за хора с увреждания - ДЦПЛУ, гр.Разград</t>
  </si>
  <si>
    <t>климатик за ЦСРИ-Просторно, с.Просторно</t>
  </si>
  <si>
    <t>лек автомобил за ДЦПЛУ /8+1/, гр.Разград</t>
  </si>
  <si>
    <t>лек автомобил за Ц Р Д У, гр.Разград</t>
  </si>
  <si>
    <t>лек автомобил за ДЦПЛУ /4+1/, гр.Разград</t>
  </si>
  <si>
    <t>лек автомобил за ЦНСТ-Просторно, с.Просторно</t>
  </si>
  <si>
    <t>лек автомобил за ЦНСТ - Просторно, с.Просторно</t>
  </si>
  <si>
    <t>лек автомобил за ДСП, гр.Разград</t>
  </si>
  <si>
    <t>помощна количка за кухненски блок в ДСП, гр.Разград</t>
  </si>
  <si>
    <t>хладилник за ДСП, гр.Разград</t>
  </si>
  <si>
    <t>шкаф метален за ДПЛД, гр.Разград</t>
  </si>
  <si>
    <t>изграждане на социални жилища (4 триетажни жилищни сгради) за настаняване на малцинствени и социално слаби групи в кв. "Орел", 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BG16RFOP001-1.023-0003-C01, гр.Разград</t>
  </si>
  <si>
    <t>хладилник за ДЦПЛУ, гр.Разград</t>
  </si>
  <si>
    <t>готварска печка за ЦНСТ ДБУ, гр.Разград</t>
  </si>
  <si>
    <t>автоматична пералня за ЦНСТ ДБУ, гр.Разград</t>
  </si>
  <si>
    <t>мека мебел - 6 бр. за ЦНСТ ДБУ, гр.Разград</t>
  </si>
  <si>
    <t>газов котел за топла вода-ДСХ, гр.Разград</t>
  </si>
  <si>
    <t>хладилници за ЦНСТ ДБУ, гр.Разград</t>
  </si>
  <si>
    <t>уебкамера - ОП "РЧР" BG05M9OP001-2.101 “Патронажна грижа за възрастни хора и лица с увреждания – Компонент 3”, Разград</t>
  </si>
  <si>
    <t>основен ремонт и въвеждане на енергийна ефективност в сграда общинска собственост и изграждане на Център за работа с деца на улицата гр.Разград по проект"Основен ремонт и въвеждане на енергийна ефективност в сграда общинска собственост и изграждане на Център за работа с деца на улицата гр.Разград" -BG16RFOP001-1.023-0004-C01, гр.Разград</t>
  </si>
  <si>
    <t>шкаф метален - ОП "РЧР" BG05M9OP001-2.101 “Патронажна грижа за възрастни хора и лица с увреждания – Компонент 3”, Разград</t>
  </si>
  <si>
    <t>телевизор за ЦСРИ-Просторно, с.Просторно</t>
  </si>
  <si>
    <t>5206</t>
  </si>
  <si>
    <t>изграждане на инфраструктурни обекти</t>
  </si>
  <si>
    <t>изграждане на покрита площадка за ЦНСТ ДМУ, гр.Разград</t>
  </si>
  <si>
    <t>изграждане на мултифункционална зала-ЗМБ, гр.Разград</t>
  </si>
  <si>
    <t>изграждане на спортна площадка с фитнес уреди за ЦНСТ ДБУ, гр.Разград</t>
  </si>
  <si>
    <t>фургон за имот на ул."Любен Каравелов" (за пенсионерски клуб), гр.Разград</t>
  </si>
  <si>
    <t>компютър  за ОП"Паркстрой", гр.Разград</t>
  </si>
  <si>
    <t>принтер 3 в 1 за ОП"Паркстрой", Разград</t>
  </si>
  <si>
    <t>бензинов храсторез за ОП "Ремонтстрой", гр.Разград</t>
  </si>
  <si>
    <t>ефектно осветление за фасадата на сградата на Окръжен съд - гр.Разград, гр.Разград</t>
  </si>
  <si>
    <t>хидравлична косачка /щредер/ за ОП "Ремонтстрой", гр.Разград</t>
  </si>
  <si>
    <t>комбинирано детско съоръжение, гр.Разград</t>
  </si>
  <si>
    <t>система от мобилни сензори за измерване на количеството на атмосферния въздух в гр.Разград, позволяваща визуализация и съхранение на данните, гр.Разград</t>
  </si>
  <si>
    <t>моторни коси/косачки за ОП Паркстрой и кметство Балкански, гр.Разград</t>
  </si>
  <si>
    <t>автономна отоплителна инсталация за товарен бус за Общински център за събиране на опасни битови отпадъци, гр.Разград, Разград</t>
  </si>
  <si>
    <t>коледна украса - улици гр.Разград, гр.Разград</t>
  </si>
  <si>
    <t>компостираща инсталация и инсталация за предварително третиране на битови отпадъци за поземлен имот с идентификатор 61710.19.278 в землището на град Разград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BG16M1OP002-2.002-0006-C01, гр.Разград</t>
  </si>
  <si>
    <t>2017-2021</t>
  </si>
  <si>
    <t>климатик за ЦСОБО, гр.Разград</t>
  </si>
  <si>
    <t>цветен плотер за дирекция УТККС, гр.Разград</t>
  </si>
  <si>
    <t>храсторези кметства - км.Дянково, с.Дянково</t>
  </si>
  <si>
    <t>храсторези кметства, по села</t>
  </si>
  <si>
    <t>специализиран камион за транспортиране на разделно събирани отпадъци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BG16M1OP002-2.002-0006-C01, гр.Разград</t>
  </si>
  <si>
    <t>трактор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BG16M1OP002-2.002-0006-C01, гр.Разград</t>
  </si>
  <si>
    <t>маса с пейки с облегалка, гр.Разград</t>
  </si>
  <si>
    <t>маса за шах с четири седалки, гр.Разград</t>
  </si>
  <si>
    <t>водоструйка за ЦСОБО, гр.Разград</t>
  </si>
  <si>
    <t>изграждане на зона за спорт и фитнес на открито и кът за отдих в с.Мортагоново, с.Мортагоново</t>
  </si>
  <si>
    <t>изграждане на улична канализация по ул."Бабуна", гр.Разград</t>
  </si>
  <si>
    <t>изграждане на детска площадка на поземлен имот с идентификатор 61710.505.437 (зад Златното пиле), Разград</t>
  </si>
  <si>
    <t>изграждане на улична канализация по ул."Кресна", гр.Разград</t>
  </si>
  <si>
    <t>изграждане на детска площадка и фитнес на открито в с.Киченица /ПМС № 360/10.12.2020 г./, с.Киченица</t>
  </si>
  <si>
    <t>изграждане на канализация и асфалтиране ул. "Преслав"- от ул. "Перистър" до ул. "Сливница", гр.Разград</t>
  </si>
  <si>
    <t>изграждане на спортна площадка в с.Благоево, с.Благоево</t>
  </si>
  <si>
    <t>проектиране и изграждане на канализация в с.Дянково , строителен надзор, такса за приемане,проектиране и авторски надзор, с.Дянково</t>
  </si>
  <si>
    <t>изграждане на улична канализация по ул."Бенковски", гр.Разград</t>
  </si>
  <si>
    <t>изграждане на зона за отдих и детска площадка в с.Киченица, с.Киченица</t>
  </si>
  <si>
    <t>изграждане на зона за отдих в с.Благоево, с.Благоево</t>
  </si>
  <si>
    <t>изграждане на зона за отдих и детска площадка в с.Ясеновец, с.Ясеновец</t>
  </si>
  <si>
    <t>изграждане на зона за отдих и спорт в с.Дряновец, с.Дряновец</t>
  </si>
  <si>
    <t>изграждане на детска площадка в с.Дянково по проект, с.Дянково</t>
  </si>
  <si>
    <t>изграждане на фитнес на открито и кът за отдих в с-Липник, с.Липник</t>
  </si>
  <si>
    <t>изграждане на зона за отдих и детска площадка в с.Стражец, с.Стражец</t>
  </si>
  <si>
    <t>Проектиране ул."Дунав" в участъка от ул."Паркова" до ул."Св.Климент" гр.Разград, гр.Разград</t>
  </si>
  <si>
    <t>Проектиране на канализации в кв.702,703,704,705 и 706, гр.Разград</t>
  </si>
  <si>
    <t>Проектиране и изграждане на кръгово кръстовище бул."Априлско въстание" и ул."Пета"  /до автогара/, гр.Разград</t>
  </si>
  <si>
    <t>информационни табели, гр.Разград</t>
  </si>
  <si>
    <t>компютърна конфигурация за РИМ, гр.Разград</t>
  </si>
  <si>
    <t>мултимедиен проектор за Регионална библиотека, гр.Разград</t>
  </si>
  <si>
    <t>принтери за РИМ, гр.Разград</t>
  </si>
  <si>
    <t>лаптопи за Регионална библиотека, гр.Разград</t>
  </si>
  <si>
    <t>компютърни конфигурации за РБ"Проф.Б.Пенев", гр.Разград</t>
  </si>
  <si>
    <t>звуков процесор за Капански ансмбъл - гр.Разград, гр.Разград</t>
  </si>
  <si>
    <t>климатик за РИМ, гр.Разград</t>
  </si>
  <si>
    <t>Станция за обработка и съхранение на информация - Общинско радио Разград, гр.Разград</t>
  </si>
  <si>
    <t>Винтоверт за Зоокът-Разград, гр.Разград</t>
  </si>
  <si>
    <t>процесор, гр.Разград</t>
  </si>
  <si>
    <t>моторен трион за РИМ, гр.Разград</t>
  </si>
  <si>
    <t>машина за косене на тревни площи за РИМ, гр.Разград</t>
  </si>
  <si>
    <t>Видеокамера - Общинско радио Разград, гр.Разград</t>
  </si>
  <si>
    <t>влагоабсорбатори за РИМ, гр.Разград</t>
  </si>
  <si>
    <t>тонколона, гр.Разград</t>
  </si>
  <si>
    <t>пожароизвестителни системи за Етнографски музей и фондохранилище с.Осенец - РИМ, гр.Разград и с.Осенец</t>
  </si>
  <si>
    <t>машина за унищожаване на документи за РИМ, гр.Разград</t>
  </si>
  <si>
    <t>климатик - Капански ансамбъл гр.Разград, гр.Разград</t>
  </si>
  <si>
    <t>система за видеонаблюдение на ОбКЦ, гр.Разград</t>
  </si>
  <si>
    <t>багер за ОП"Обреден дом", гр.Разград</t>
  </si>
  <si>
    <t>телевизор - Капански ансамбъл гр.Разград, гр.Разград</t>
  </si>
  <si>
    <t>хладилни витрини, гр.Разград</t>
  </si>
  <si>
    <t>професионална гъдулка - Капански ансамбъл гр.Разград, Разград</t>
  </si>
  <si>
    <t>духалки за издухване на листа и листосъбирачки за Зоокът, гр.Разград</t>
  </si>
  <si>
    <t>фризери за съхранение на храна за Зоокът, гр.Разград</t>
  </si>
  <si>
    <t>изграждане на достъпна среда, алейно осветление, вертикална планировка и водоплътен тротоар около спортна зала"Абритус", гр.Разград, гр.Разград</t>
  </si>
  <si>
    <t>2019-2021</t>
  </si>
  <si>
    <t>изграждане на пешеходни алеи в Нов гробищен парк - Разград, гр.Разград</t>
  </si>
  <si>
    <t>скулптура - ХГ "Проф.И-Петров", гр.Разград</t>
  </si>
  <si>
    <t>Откупени картини за основния фонд на ХГ "проф.И.Петров" гр.Разград, гр.Разград</t>
  </si>
  <si>
    <t>фургон за Зоокът, гр.Разград</t>
  </si>
  <si>
    <t>преносим компютър - ОП "ДУ" BG05SFOP001-4.004-0012-C01 "Осигуряване функционирането на ОИЦ - Разград през периода 2019-2021 г.", Разград</t>
  </si>
  <si>
    <t>компютърна конфигурация - ОП "БЗ Перистър", Разград</t>
  </si>
  <si>
    <t>компютър и софтуер за бариерата на ОП"Общински пазари", гр.Разград</t>
  </si>
  <si>
    <t>работно хале за производство и съхранение на пелети за ОП"Разградлес", гр.Разград</t>
  </si>
  <si>
    <t>ямокопател за ОП "Разградлес", гр.Разград</t>
  </si>
  <si>
    <t>видеонаблюдение на кръгово кръстовище до магазин "БИЛЛА", гр.Разград</t>
  </si>
  <si>
    <t>бариера за контрол на достъп до паркинг общинска собственост, гр.Разград</t>
  </si>
  <si>
    <t>котел за ОП "Разградлес", гр.Разград</t>
  </si>
  <si>
    <t>сам.платформа-преустройство на ЩАЕР за ОП "Разградлес", Разград</t>
  </si>
  <si>
    <t>поточна линия за производство на пелети за ОП"Разградлес", гр.Разград</t>
  </si>
  <si>
    <t>система за видеонаблюдение на кръствище ул."Дунав" и ул."Паркова", гр.Разград</t>
  </si>
  <si>
    <t>хидравлична преса за ОП "Разградлес", Разград</t>
  </si>
  <si>
    <t>гайковерт за ОП "Разградлес", Разград</t>
  </si>
  <si>
    <t>бариера за ОП "Разградлес", гр.Разград</t>
  </si>
  <si>
    <t>устройство за изкачване на стълби за инвалидни колички-5 бр., гр.Разград</t>
  </si>
  <si>
    <t>бариера за ОП"Общински пазари", гр.Разград</t>
  </si>
  <si>
    <t>моторни триони за ОП "Разградлес", гр.Разград</t>
  </si>
  <si>
    <t>устройства за контрол и таксуване на платен паркинг -хотел"Централ", гр.Разград</t>
  </si>
  <si>
    <t>лек автомобил за ОП"Разградлес", гр.Разград</t>
  </si>
  <si>
    <t>трактор да ОП"Разградлес", гр.Разград</t>
  </si>
  <si>
    <t>изграждане на подходи към Социални жилища за настаняване на малцинствени и социално слаби групи в УПИ VIII кв.805, гр.Разград</t>
  </si>
  <si>
    <t>присъединяване към Електроразпределение Север и преместване на кабел  на соц.жилища (проект" Изграждане на социални жилища за настаняване на малцинствени и социално слаби групи в кв."Орел", отговарящи на съвременните изисквания"), гр.Разград</t>
  </si>
  <si>
    <t>2020-2022</t>
  </si>
  <si>
    <t>Изграждане на площадка за  домашни любимци, гр.Разград</t>
  </si>
  <si>
    <t>изграждане на газова площадкова връзка за физкултурен салон на ПГПЧЕ "Екзарх Йосиф" и ОУ"Н.Вапцаров", гр.Разград</t>
  </si>
  <si>
    <t>изграждане на магазини на ул."Омуртаг" за ОП"Общински пазари"-инженеринг, гр.Разград</t>
  </si>
  <si>
    <t>5300</t>
  </si>
  <si>
    <t>Придобиване на нематериални дълготрайни активи</t>
  </si>
  <si>
    <t>5301</t>
  </si>
  <si>
    <t>придобиване на програмни продукти и лицензи за програмни продукти</t>
  </si>
  <si>
    <t>ПП - платформа за обучение по роботика - ППМГ "Акад.Н.Обрешков", гр.Разград</t>
  </si>
  <si>
    <t>ПП за диагностика - ОП "НОИР", BG05M2OP001-2.014-0001 "Подкрепа за дуална система на обучение" - ПГССХВТ "Ангел Кънчев" гр.Разград, гр.Разград</t>
  </si>
  <si>
    <t>ПП"Кухня и склад" за ОП УСХПД, гр.Разград</t>
  </si>
  <si>
    <t>5309</t>
  </si>
  <si>
    <t>придобиване на други нематериални дълготрайни активи</t>
  </si>
  <si>
    <t>ОУП на община Разград, гр.Разград</t>
  </si>
  <si>
    <t>2014-2022</t>
  </si>
  <si>
    <t>устройствено планиране, гр.Разград</t>
  </si>
  <si>
    <t>ПП за РБ"Проф.Б.Пенев", гр.Разград</t>
  </si>
  <si>
    <t>ПП за ОП "Обреден дом", гр.Разград</t>
  </si>
  <si>
    <t>Софтуер бариера - ОП "Общински пазари Разград", гр.Разград</t>
  </si>
  <si>
    <t>горскостопански план за ОГТ 2021-2030 г. за ОП"Разградлес", гр.Разград</t>
  </si>
  <si>
    <t>5400</t>
  </si>
  <si>
    <t>Придобиване на земя</t>
  </si>
  <si>
    <t>отчуждаване на имоти, гр.Разград</t>
  </si>
  <si>
    <t>5500</t>
  </si>
  <si>
    <t>Капиталови трансфери</t>
  </si>
  <si>
    <t>6100</t>
  </si>
  <si>
    <t>Трансфери между бюджети (нето)</t>
  </si>
  <si>
    <t>7400</t>
  </si>
  <si>
    <t>Получени/предоставени временни безлихвени заеми от/за ЦБ (нето)</t>
  </si>
  <si>
    <t>8300</t>
  </si>
  <si>
    <t>Заеми от банки и други лица в страната - нето (+/-)</t>
  </si>
  <si>
    <t>9300</t>
  </si>
  <si>
    <t>Друго финансиране - нето(+/-)</t>
  </si>
  <si>
    <t>Изготвил: Даниела Николова, главен експерт</t>
  </si>
  <si>
    <t>(име, фамилия, длъжност)</t>
  </si>
  <si>
    <t>Тел. за контакт: 084 618 137</t>
  </si>
  <si>
    <t>email: budget@razgrad.bg</t>
  </si>
  <si>
    <t>Приложение № 3</t>
  </si>
  <si>
    <t>РАЗЧЕТ ЗА ФИНАНСИРАНЕ НА КАПИТАЛОВИТЕ РАЗХОДИ НА ОБЩИНА РАЗГРАД</t>
  </si>
  <si>
    <t>(в лева)</t>
  </si>
  <si>
    <t>план/отчет за периода: от 01.01.2021 г. до 31.12.2021 г.</t>
  </si>
  <si>
    <t>в т.ч. от ЦСКР</t>
  </si>
  <si>
    <t>8а</t>
  </si>
  <si>
    <t>9а</t>
  </si>
  <si>
    <t>Уточнен план                                            /к.6 = к.8 + к.10 + к.12 + к.14 + к.16/</t>
  </si>
  <si>
    <t>Усвоено              към  отчетния период    /к.7 = к.9 + к.11 + к.13 + к.15 + к.17/</t>
  </si>
  <si>
    <t>климатици за  ОА, гр.Разград</t>
  </si>
  <si>
    <t>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</si>
</sst>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#\ ##0"/>
  </numFmts>
  <fonts count="6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wrapText="1"/>
    </xf>
    <xf numFmtId="164" fontId="3" fillId="2" borderId="2" xfId="0" applyNumberFormat="1" applyFont="1" applyFill="1" applyBorder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164" fontId="3" fillId="2" borderId="0" xfId="0" applyNumberFormat="1" applyFont="1" applyFill="1"/>
    <xf numFmtId="0" fontId="4" fillId="2" borderId="0" xfId="1" applyFont="1" applyFill="1" applyAlignment="1" applyProtection="1">
      <alignment horizontal="center" wrapText="1"/>
    </xf>
    <xf numFmtId="0" fontId="5" fillId="2" borderId="0" xfId="1" applyFont="1" applyFill="1" applyAlignment="1" applyProtection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0"/>
  <sheetViews>
    <sheetView tabSelected="1" zoomScale="80" zoomScaleNormal="80" workbookViewId="0">
      <pane xSplit="2" ySplit="9" topLeftCell="C55" activePane="bottomRight" state="frozen"/>
      <selection pane="topRight"/>
      <selection pane="bottomLeft"/>
      <selection pane="bottomRight" activeCell="B55" sqref="B55"/>
    </sheetView>
  </sheetViews>
  <sheetFormatPr defaultRowHeight="15" x14ac:dyDescent="0.25"/>
  <cols>
    <col min="1" max="1" width="11.7109375" style="2" customWidth="1" collapsed="1"/>
    <col min="2" max="2" width="31.28515625" style="2" customWidth="1" collapsed="1"/>
    <col min="3" max="3" width="11" style="2" customWidth="1" collapsed="1"/>
    <col min="4" max="4" width="12.42578125" style="2" customWidth="1" collapsed="1"/>
    <col min="5" max="5" width="13.7109375" style="2" customWidth="1" collapsed="1"/>
    <col min="6" max="7" width="12.42578125" style="2" customWidth="1" collapsed="1"/>
    <col min="8" max="8" width="10.85546875" style="2" customWidth="1"/>
    <col min="9" max="9" width="11.85546875" style="2" customWidth="1"/>
    <col min="10" max="10" width="11.28515625" style="2" customWidth="1" collapsed="1"/>
    <col min="11" max="11" width="10.140625" style="2" customWidth="1"/>
    <col min="12" max="12" width="10.7109375" style="2" customWidth="1"/>
    <col min="13" max="13" width="10.85546875" style="2" customWidth="1"/>
    <col min="14" max="14" width="11.28515625" style="2" customWidth="1"/>
    <col min="15" max="15" width="10.5703125" style="2" customWidth="1"/>
    <col min="16" max="17" width="9.140625" style="2"/>
    <col min="18" max="18" width="11.85546875" style="2" customWidth="1"/>
    <col min="19" max="19" width="10.7109375" style="2" customWidth="1"/>
    <col min="20" max="20" width="10.85546875" style="2" bestFit="1" customWidth="1"/>
    <col min="21" max="21" width="11.28515625" style="2" customWidth="1"/>
    <col min="22" max="16384" width="9.140625" style="2"/>
  </cols>
  <sheetData>
    <row r="1" spans="1:21" x14ac:dyDescent="0.25">
      <c r="B1" s="3"/>
      <c r="P1" s="4"/>
      <c r="S1" s="4" t="s">
        <v>390</v>
      </c>
    </row>
    <row r="2" spans="1:21" ht="27" customHeight="1" x14ac:dyDescent="0.25">
      <c r="A2" s="11" t="s">
        <v>391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ht="26.25" customHeight="1" x14ac:dyDescent="0.25">
      <c r="A3" s="12" t="s">
        <v>393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15.75" x14ac:dyDescent="0.25">
      <c r="B4" s="3"/>
      <c r="P4" s="1"/>
      <c r="S4" s="1" t="s">
        <v>392</v>
      </c>
    </row>
    <row r="5" spans="1:2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397</v>
      </c>
      <c r="G5" s="13" t="s">
        <v>398</v>
      </c>
      <c r="H5" s="13" t="s">
        <v>400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21" ht="0.2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21" ht="83.25" customHeight="1" x14ac:dyDescent="0.25">
      <c r="A7" s="13"/>
      <c r="B7" s="13"/>
      <c r="C7" s="13"/>
      <c r="D7" s="13"/>
      <c r="E7" s="13"/>
      <c r="F7" s="13"/>
      <c r="G7" s="13"/>
      <c r="H7" s="13" t="s">
        <v>5</v>
      </c>
      <c r="I7" s="13"/>
      <c r="J7" s="13"/>
      <c r="K7" s="13"/>
      <c r="L7" s="13" t="s">
        <v>6</v>
      </c>
      <c r="M7" s="13"/>
      <c r="N7" s="13" t="s">
        <v>7</v>
      </c>
      <c r="O7" s="13"/>
      <c r="P7" s="13" t="s">
        <v>8</v>
      </c>
      <c r="Q7" s="13"/>
      <c r="R7" s="13" t="s">
        <v>9</v>
      </c>
      <c r="S7" s="13"/>
    </row>
    <row r="8" spans="1:21" ht="99.95" customHeight="1" x14ac:dyDescent="0.25">
      <c r="A8" s="13"/>
      <c r="B8" s="13"/>
      <c r="C8" s="13"/>
      <c r="D8" s="13"/>
      <c r="E8" s="13"/>
      <c r="F8" s="13"/>
      <c r="G8" s="13"/>
      <c r="H8" s="5" t="s">
        <v>10</v>
      </c>
      <c r="I8" s="5" t="s">
        <v>394</v>
      </c>
      <c r="J8" s="5" t="s">
        <v>11</v>
      </c>
      <c r="K8" s="5" t="s">
        <v>394</v>
      </c>
      <c r="L8" s="5" t="s">
        <v>10</v>
      </c>
      <c r="M8" s="5" t="s">
        <v>11</v>
      </c>
      <c r="N8" s="5" t="s">
        <v>10</v>
      </c>
      <c r="O8" s="5" t="s">
        <v>11</v>
      </c>
      <c r="P8" s="5" t="s">
        <v>10</v>
      </c>
      <c r="Q8" s="5" t="s">
        <v>11</v>
      </c>
      <c r="R8" s="5" t="s">
        <v>10</v>
      </c>
      <c r="S8" s="5" t="s">
        <v>11</v>
      </c>
    </row>
    <row r="9" spans="1:2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 t="s">
        <v>395</v>
      </c>
      <c r="J9" s="5">
        <v>9</v>
      </c>
      <c r="K9" s="5" t="s">
        <v>396</v>
      </c>
      <c r="L9" s="5">
        <v>10</v>
      </c>
      <c r="M9" s="5">
        <v>11</v>
      </c>
      <c r="N9" s="5">
        <v>12</v>
      </c>
      <c r="O9" s="5">
        <v>13</v>
      </c>
      <c r="P9" s="5">
        <v>14</v>
      </c>
      <c r="Q9" s="5">
        <v>15</v>
      </c>
      <c r="R9" s="5">
        <v>16</v>
      </c>
      <c r="S9" s="5">
        <v>17</v>
      </c>
    </row>
    <row r="10" spans="1:21" x14ac:dyDescent="0.25">
      <c r="A10" s="6"/>
      <c r="B10" s="6" t="s">
        <v>12</v>
      </c>
      <c r="C10" s="6"/>
      <c r="D10" s="6">
        <v>25492956</v>
      </c>
      <c r="E10" s="6">
        <v>4020790</v>
      </c>
      <c r="F10" s="6">
        <f>19721195-53-9</f>
        <v>19721133</v>
      </c>
      <c r="G10" s="6">
        <v>6594247</v>
      </c>
      <c r="H10" s="6">
        <v>3318130</v>
      </c>
      <c r="I10" s="6">
        <v>1118500</v>
      </c>
      <c r="J10" s="6">
        <v>2793216</v>
      </c>
      <c r="K10" s="6">
        <v>837237</v>
      </c>
      <c r="L10" s="6">
        <f>1388692-53-9</f>
        <v>1388630</v>
      </c>
      <c r="M10" s="6">
        <v>1309656</v>
      </c>
      <c r="N10" s="6">
        <v>2175118</v>
      </c>
      <c r="O10" s="6">
        <v>1419392</v>
      </c>
      <c r="P10" s="6">
        <v>55026</v>
      </c>
      <c r="Q10" s="6">
        <v>55024</v>
      </c>
      <c r="R10" s="6">
        <v>12784229</v>
      </c>
      <c r="S10" s="6">
        <v>1016959</v>
      </c>
      <c r="T10" s="10"/>
      <c r="U10" s="10"/>
    </row>
    <row r="11" spans="1:21" ht="43.5" x14ac:dyDescent="0.25">
      <c r="A11" s="6" t="s">
        <v>13</v>
      </c>
      <c r="B11" s="6" t="s">
        <v>14</v>
      </c>
      <c r="C11" s="6"/>
      <c r="D11" s="6">
        <v>7129993</v>
      </c>
      <c r="E11" s="6">
        <v>2013341</v>
      </c>
      <c r="F11" s="6">
        <f>3729589-9</f>
        <v>3729580</v>
      </c>
      <c r="G11" s="6">
        <v>3210681</v>
      </c>
      <c r="H11" s="6">
        <v>2893500</v>
      </c>
      <c r="I11" s="6">
        <v>913500</v>
      </c>
      <c r="J11" s="6">
        <v>2417712</v>
      </c>
      <c r="K11" s="6">
        <v>678187</v>
      </c>
      <c r="L11" s="6">
        <f>605714-9</f>
        <v>605705</v>
      </c>
      <c r="M11" s="6">
        <v>588010</v>
      </c>
      <c r="N11" s="6">
        <v>230375</v>
      </c>
      <c r="O11" s="6">
        <v>204959</v>
      </c>
      <c r="P11" s="6">
        <v>0</v>
      </c>
      <c r="Q11" s="6">
        <v>0</v>
      </c>
      <c r="R11" s="6">
        <v>0</v>
      </c>
      <c r="S11" s="6">
        <v>0</v>
      </c>
      <c r="U11" s="10"/>
    </row>
    <row r="12" spans="1:21" ht="29.25" x14ac:dyDescent="0.25">
      <c r="A12" s="6" t="s">
        <v>15</v>
      </c>
      <c r="B12" s="6" t="s">
        <v>16</v>
      </c>
      <c r="C12" s="6"/>
      <c r="D12" s="6">
        <v>10000</v>
      </c>
      <c r="E12" s="6">
        <v>0</v>
      </c>
      <c r="F12" s="6">
        <v>10000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10000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10"/>
    </row>
    <row r="13" spans="1:21" x14ac:dyDescent="0.25">
      <c r="A13" s="6"/>
      <c r="B13" s="6" t="s">
        <v>17</v>
      </c>
      <c r="C13" s="6"/>
      <c r="D13" s="6">
        <v>10000</v>
      </c>
      <c r="E13" s="6">
        <v>0</v>
      </c>
      <c r="F13" s="6">
        <v>10000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10000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21" ht="30" x14ac:dyDescent="0.25">
      <c r="A14" s="7"/>
      <c r="B14" s="8" t="s">
        <v>18</v>
      </c>
      <c r="C14" s="7" t="s">
        <v>19</v>
      </c>
      <c r="D14" s="7">
        <v>10000</v>
      </c>
      <c r="E14" s="7">
        <v>0</v>
      </c>
      <c r="F14" s="7">
        <v>10000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10000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</row>
    <row r="15" spans="1:21" ht="29.25" x14ac:dyDescent="0.25">
      <c r="A15" s="6" t="s">
        <v>20</v>
      </c>
      <c r="B15" s="6" t="s">
        <v>21</v>
      </c>
      <c r="C15" s="6"/>
      <c r="D15" s="6">
        <v>1311071</v>
      </c>
      <c r="E15" s="6">
        <v>838472</v>
      </c>
      <c r="F15" s="6">
        <v>472599</v>
      </c>
      <c r="G15" s="6">
        <v>471288</v>
      </c>
      <c r="H15" s="6">
        <v>90000</v>
      </c>
      <c r="I15" s="6">
        <v>10000</v>
      </c>
      <c r="J15" s="6">
        <v>89862</v>
      </c>
      <c r="K15" s="6">
        <v>10000</v>
      </c>
      <c r="L15" s="6">
        <v>190407</v>
      </c>
      <c r="M15" s="6">
        <v>189234</v>
      </c>
      <c r="N15" s="6">
        <v>192192</v>
      </c>
      <c r="O15" s="6">
        <v>192192</v>
      </c>
      <c r="P15" s="6">
        <v>0</v>
      </c>
      <c r="Q15" s="6">
        <v>0</v>
      </c>
      <c r="R15" s="6">
        <v>0</v>
      </c>
      <c r="S15" s="6">
        <v>0</v>
      </c>
    </row>
    <row r="16" spans="1:21" x14ac:dyDescent="0.25">
      <c r="A16" s="6"/>
      <c r="B16" s="6" t="s">
        <v>22</v>
      </c>
      <c r="C16" s="6"/>
      <c r="D16" s="6">
        <v>1118879</v>
      </c>
      <c r="E16" s="6">
        <v>838472</v>
      </c>
      <c r="F16" s="6">
        <v>280407</v>
      </c>
      <c r="G16" s="6">
        <v>279096</v>
      </c>
      <c r="H16" s="6">
        <v>90000</v>
      </c>
      <c r="I16" s="6">
        <v>10000</v>
      </c>
      <c r="J16" s="6">
        <v>89862</v>
      </c>
      <c r="K16" s="6">
        <v>10000</v>
      </c>
      <c r="L16" s="6">
        <v>190407</v>
      </c>
      <c r="M16" s="6">
        <v>189234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</row>
    <row r="17" spans="1:19" ht="30" x14ac:dyDescent="0.25">
      <c r="A17" s="7"/>
      <c r="B17" s="8" t="s">
        <v>23</v>
      </c>
      <c r="C17" s="7" t="s">
        <v>24</v>
      </c>
      <c r="D17" s="7">
        <v>46025</v>
      </c>
      <c r="E17" s="7">
        <v>7205</v>
      </c>
      <c r="F17" s="7">
        <v>38820</v>
      </c>
      <c r="G17" s="7">
        <v>37647</v>
      </c>
      <c r="H17" s="7">
        <v>10000</v>
      </c>
      <c r="I17" s="7">
        <v>10000</v>
      </c>
      <c r="J17" s="7">
        <v>10000</v>
      </c>
      <c r="K17" s="7">
        <v>10000</v>
      </c>
      <c r="L17" s="7">
        <v>28820</v>
      </c>
      <c r="M17" s="7">
        <v>27647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</row>
    <row r="18" spans="1:19" ht="45" x14ac:dyDescent="0.25">
      <c r="A18" s="7"/>
      <c r="B18" s="8" t="s">
        <v>25</v>
      </c>
      <c r="C18" s="7" t="s">
        <v>24</v>
      </c>
      <c r="D18" s="7">
        <v>1072854</v>
      </c>
      <c r="E18" s="7">
        <v>831267</v>
      </c>
      <c r="F18" s="7">
        <v>241587</v>
      </c>
      <c r="G18" s="7">
        <v>241449</v>
      </c>
      <c r="H18" s="7">
        <v>80000</v>
      </c>
      <c r="I18" s="7">
        <v>0</v>
      </c>
      <c r="J18" s="7">
        <v>79862</v>
      </c>
      <c r="K18" s="7">
        <v>0</v>
      </c>
      <c r="L18" s="7">
        <v>161587</v>
      </c>
      <c r="M18" s="7">
        <v>161587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</row>
    <row r="19" spans="1:19" x14ac:dyDescent="0.25">
      <c r="A19" s="6"/>
      <c r="B19" s="6" t="s">
        <v>26</v>
      </c>
      <c r="C19" s="6"/>
      <c r="D19" s="6">
        <v>192192</v>
      </c>
      <c r="E19" s="6">
        <v>0</v>
      </c>
      <c r="F19" s="6">
        <v>192192</v>
      </c>
      <c r="G19" s="6">
        <v>192192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192192</v>
      </c>
      <c r="O19" s="6">
        <v>192192</v>
      </c>
      <c r="P19" s="6">
        <v>0</v>
      </c>
      <c r="Q19" s="6">
        <v>0</v>
      </c>
      <c r="R19" s="6">
        <v>0</v>
      </c>
      <c r="S19" s="6">
        <v>0</v>
      </c>
    </row>
    <row r="20" spans="1:19" ht="60" x14ac:dyDescent="0.25">
      <c r="A20" s="7"/>
      <c r="B20" s="8" t="s">
        <v>27</v>
      </c>
      <c r="C20" s="7" t="s">
        <v>24</v>
      </c>
      <c r="D20" s="7">
        <v>192192</v>
      </c>
      <c r="E20" s="7">
        <v>0</v>
      </c>
      <c r="F20" s="7">
        <v>192192</v>
      </c>
      <c r="G20" s="7">
        <v>192192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192192</v>
      </c>
      <c r="O20" s="7">
        <v>192192</v>
      </c>
      <c r="P20" s="7">
        <v>0</v>
      </c>
      <c r="Q20" s="7">
        <v>0</v>
      </c>
      <c r="R20" s="7">
        <v>0</v>
      </c>
      <c r="S20" s="7">
        <v>0</v>
      </c>
    </row>
    <row r="21" spans="1:19" ht="57.75" x14ac:dyDescent="0.25">
      <c r="A21" s="6" t="s">
        <v>31</v>
      </c>
      <c r="B21" s="6" t="s">
        <v>32</v>
      </c>
      <c r="C21" s="6"/>
      <c r="D21" s="6">
        <v>3222220</v>
      </c>
      <c r="E21" s="6">
        <v>11947</v>
      </c>
      <c r="F21" s="6">
        <v>3210273</v>
      </c>
      <c r="G21" s="6">
        <v>2728670</v>
      </c>
      <c r="H21" s="6">
        <v>2795000</v>
      </c>
      <c r="I21" s="6">
        <v>895000</v>
      </c>
      <c r="J21" s="6">
        <v>2327850</v>
      </c>
      <c r="K21" s="6">
        <v>668187</v>
      </c>
      <c r="L21" s="6">
        <v>388053</v>
      </c>
      <c r="M21" s="6">
        <v>388053</v>
      </c>
      <c r="N21" s="6">
        <v>27220</v>
      </c>
      <c r="O21" s="6">
        <v>12767</v>
      </c>
      <c r="P21" s="6">
        <v>0</v>
      </c>
      <c r="Q21" s="6">
        <v>0</v>
      </c>
      <c r="R21" s="6">
        <v>0</v>
      </c>
      <c r="S21" s="6">
        <v>0</v>
      </c>
    </row>
    <row r="22" spans="1:19" x14ac:dyDescent="0.25">
      <c r="A22" s="6"/>
      <c r="B22" s="6" t="s">
        <v>22</v>
      </c>
      <c r="C22" s="6"/>
      <c r="D22" s="6">
        <v>3137220</v>
      </c>
      <c r="E22" s="6">
        <v>11947</v>
      </c>
      <c r="F22" s="6">
        <v>3125273</v>
      </c>
      <c r="G22" s="6">
        <v>2728670</v>
      </c>
      <c r="H22" s="6">
        <v>2710000</v>
      </c>
      <c r="I22" s="6">
        <v>810000</v>
      </c>
      <c r="J22" s="6">
        <v>2327850</v>
      </c>
      <c r="K22" s="6">
        <v>668187</v>
      </c>
      <c r="L22" s="6">
        <v>388053</v>
      </c>
      <c r="M22" s="6">
        <v>388053</v>
      </c>
      <c r="N22" s="6">
        <v>27220</v>
      </c>
      <c r="O22" s="6">
        <v>12767</v>
      </c>
      <c r="P22" s="6">
        <v>0</v>
      </c>
      <c r="Q22" s="6">
        <v>0</v>
      </c>
      <c r="R22" s="6">
        <v>0</v>
      </c>
      <c r="S22" s="6">
        <v>0</v>
      </c>
    </row>
    <row r="23" spans="1:19" ht="60" x14ac:dyDescent="0.25">
      <c r="A23" s="7"/>
      <c r="B23" s="8" t="s">
        <v>33</v>
      </c>
      <c r="C23" s="7" t="s">
        <v>34</v>
      </c>
      <c r="D23" s="7">
        <v>174400</v>
      </c>
      <c r="E23" s="7">
        <v>0</v>
      </c>
      <c r="F23" s="7">
        <v>174400</v>
      </c>
      <c r="G23" s="7">
        <v>174396</v>
      </c>
      <c r="H23" s="7">
        <v>174400</v>
      </c>
      <c r="I23" s="7">
        <v>174400</v>
      </c>
      <c r="J23" s="7">
        <v>174396</v>
      </c>
      <c r="K23" s="7">
        <v>174396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</row>
    <row r="24" spans="1:19" ht="30" x14ac:dyDescent="0.25">
      <c r="A24" s="7"/>
      <c r="B24" s="8" t="s">
        <v>35</v>
      </c>
      <c r="C24" s="7" t="s">
        <v>34</v>
      </c>
      <c r="D24" s="7">
        <v>160000</v>
      </c>
      <c r="E24" s="7">
        <v>0</v>
      </c>
      <c r="F24" s="7">
        <v>160000</v>
      </c>
      <c r="G24" s="7">
        <v>159984</v>
      </c>
      <c r="H24" s="7">
        <v>160000</v>
      </c>
      <c r="I24" s="7">
        <v>160000</v>
      </c>
      <c r="J24" s="7">
        <v>159984</v>
      </c>
      <c r="K24" s="7">
        <v>159984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</row>
    <row r="25" spans="1:19" ht="50.25" customHeight="1" x14ac:dyDescent="0.25">
      <c r="A25" s="7"/>
      <c r="B25" s="8" t="s">
        <v>36</v>
      </c>
      <c r="C25" s="7" t="s">
        <v>34</v>
      </c>
      <c r="D25" s="7">
        <v>96000</v>
      </c>
      <c r="E25" s="7">
        <v>0</v>
      </c>
      <c r="F25" s="7">
        <v>96000</v>
      </c>
      <c r="G25" s="7">
        <v>0</v>
      </c>
      <c r="H25" s="7">
        <v>96000</v>
      </c>
      <c r="I25" s="7">
        <v>96000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</row>
    <row r="26" spans="1:19" ht="60" x14ac:dyDescent="0.25">
      <c r="A26" s="7"/>
      <c r="B26" s="8" t="s">
        <v>37</v>
      </c>
      <c r="C26" s="7" t="s">
        <v>34</v>
      </c>
      <c r="D26" s="7">
        <v>84000</v>
      </c>
      <c r="E26" s="7">
        <v>0</v>
      </c>
      <c r="F26" s="7">
        <v>84000</v>
      </c>
      <c r="G26" s="7">
        <v>83990</v>
      </c>
      <c r="H26" s="7">
        <v>84000</v>
      </c>
      <c r="I26" s="7">
        <v>84000</v>
      </c>
      <c r="J26" s="7">
        <v>83990</v>
      </c>
      <c r="K26" s="7">
        <v>83990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</row>
    <row r="27" spans="1:19" ht="45" x14ac:dyDescent="0.25">
      <c r="A27" s="7"/>
      <c r="B27" s="8" t="s">
        <v>38</v>
      </c>
      <c r="C27" s="7" t="s">
        <v>24</v>
      </c>
      <c r="D27" s="7">
        <v>106200</v>
      </c>
      <c r="E27" s="7">
        <v>0</v>
      </c>
      <c r="F27" s="7">
        <v>106200</v>
      </c>
      <c r="G27" s="7">
        <v>91747</v>
      </c>
      <c r="H27" s="7">
        <v>80000</v>
      </c>
      <c r="I27" s="7">
        <v>80000</v>
      </c>
      <c r="J27" s="7">
        <v>80000</v>
      </c>
      <c r="K27" s="7">
        <v>80000</v>
      </c>
      <c r="L27" s="7">
        <v>0</v>
      </c>
      <c r="M27" s="7">
        <v>0</v>
      </c>
      <c r="N27" s="7">
        <v>26200</v>
      </c>
      <c r="O27" s="7">
        <v>11747</v>
      </c>
      <c r="P27" s="7">
        <v>0</v>
      </c>
      <c r="Q27" s="7">
        <v>0</v>
      </c>
      <c r="R27" s="7">
        <v>0</v>
      </c>
      <c r="S27" s="7">
        <v>0</v>
      </c>
    </row>
    <row r="28" spans="1:19" ht="75" x14ac:dyDescent="0.25">
      <c r="A28" s="7"/>
      <c r="B28" s="8" t="s">
        <v>39</v>
      </c>
      <c r="C28" s="7" t="s">
        <v>34</v>
      </c>
      <c r="D28" s="7">
        <v>45600</v>
      </c>
      <c r="E28" s="7">
        <v>0</v>
      </c>
      <c r="F28" s="7">
        <v>45600</v>
      </c>
      <c r="G28" s="7">
        <v>0</v>
      </c>
      <c r="H28" s="7">
        <v>45600</v>
      </c>
      <c r="I28" s="7">
        <v>45600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</row>
    <row r="29" spans="1:19" ht="30" x14ac:dyDescent="0.25">
      <c r="A29" s="7"/>
      <c r="B29" s="8" t="s">
        <v>40</v>
      </c>
      <c r="C29" s="7" t="s">
        <v>19</v>
      </c>
      <c r="D29" s="7">
        <v>170000</v>
      </c>
      <c r="E29" s="7">
        <v>0</v>
      </c>
      <c r="F29" s="7">
        <v>170000</v>
      </c>
      <c r="G29" s="7">
        <v>169817</v>
      </c>
      <c r="H29" s="7">
        <v>170000</v>
      </c>
      <c r="I29" s="7">
        <v>170000</v>
      </c>
      <c r="J29" s="7">
        <v>169817</v>
      </c>
      <c r="K29" s="7">
        <v>169817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</row>
    <row r="30" spans="1:19" ht="75" x14ac:dyDescent="0.25">
      <c r="A30" s="7"/>
      <c r="B30" s="8" t="s">
        <v>41</v>
      </c>
      <c r="C30" s="7" t="s">
        <v>24</v>
      </c>
      <c r="D30" s="7">
        <v>401020</v>
      </c>
      <c r="E30" s="7">
        <v>11947</v>
      </c>
      <c r="F30" s="7">
        <v>389073</v>
      </c>
      <c r="G30" s="7">
        <v>389073</v>
      </c>
      <c r="H30" s="7">
        <v>0</v>
      </c>
      <c r="I30" s="7">
        <v>0</v>
      </c>
      <c r="J30" s="7">
        <v>0</v>
      </c>
      <c r="K30" s="7">
        <v>0</v>
      </c>
      <c r="L30" s="7">
        <v>388053</v>
      </c>
      <c r="M30" s="7">
        <v>388053</v>
      </c>
      <c r="N30" s="7">
        <v>1020</v>
      </c>
      <c r="O30" s="7">
        <v>1020</v>
      </c>
      <c r="P30" s="7">
        <v>0</v>
      </c>
      <c r="Q30" s="7">
        <v>0</v>
      </c>
      <c r="R30" s="7">
        <v>0</v>
      </c>
      <c r="S30" s="7">
        <v>0</v>
      </c>
    </row>
    <row r="31" spans="1:19" ht="90" x14ac:dyDescent="0.25">
      <c r="A31" s="7"/>
      <c r="B31" s="8" t="s">
        <v>42</v>
      </c>
      <c r="C31" s="7" t="s">
        <v>34</v>
      </c>
      <c r="D31" s="7">
        <v>1900000</v>
      </c>
      <c r="E31" s="7">
        <v>0</v>
      </c>
      <c r="F31" s="7">
        <v>1900000</v>
      </c>
      <c r="G31" s="7">
        <v>1659663</v>
      </c>
      <c r="H31" s="7">
        <v>1900000</v>
      </c>
      <c r="I31" s="7">
        <v>0</v>
      </c>
      <c r="J31" s="7">
        <v>1659663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</row>
    <row r="32" spans="1:19" x14ac:dyDescent="0.25">
      <c r="A32" s="6"/>
      <c r="B32" s="6" t="s">
        <v>26</v>
      </c>
      <c r="C32" s="6"/>
      <c r="D32" s="6">
        <v>85000</v>
      </c>
      <c r="E32" s="6">
        <v>0</v>
      </c>
      <c r="F32" s="6">
        <v>85000</v>
      </c>
      <c r="G32" s="6">
        <v>0</v>
      </c>
      <c r="H32" s="6">
        <v>85000</v>
      </c>
      <c r="I32" s="6">
        <v>85000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</row>
    <row r="33" spans="1:20" ht="60" x14ac:dyDescent="0.25">
      <c r="A33" s="7"/>
      <c r="B33" s="8" t="s">
        <v>43</v>
      </c>
      <c r="C33" s="7" t="s">
        <v>34</v>
      </c>
      <c r="D33" s="7">
        <v>85000</v>
      </c>
      <c r="E33" s="7">
        <v>0</v>
      </c>
      <c r="F33" s="7">
        <v>85000</v>
      </c>
      <c r="G33" s="7">
        <v>0</v>
      </c>
      <c r="H33" s="7">
        <v>85000</v>
      </c>
      <c r="I33" s="7">
        <v>85000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</row>
    <row r="34" spans="1:20" ht="29.25" x14ac:dyDescent="0.25">
      <c r="A34" s="6" t="s">
        <v>44</v>
      </c>
      <c r="B34" s="6" t="s">
        <v>45</v>
      </c>
      <c r="C34" s="6"/>
      <c r="D34" s="6">
        <v>1361826</v>
      </c>
      <c r="E34" s="6">
        <v>6811</v>
      </c>
      <c r="F34" s="6">
        <v>36708</v>
      </c>
      <c r="G34" s="6">
        <v>10723</v>
      </c>
      <c r="H34" s="6">
        <v>8500</v>
      </c>
      <c r="I34" s="6">
        <v>8500</v>
      </c>
      <c r="J34" s="6">
        <v>0</v>
      </c>
      <c r="K34" s="6">
        <v>0</v>
      </c>
      <c r="L34" s="6">
        <v>27245</v>
      </c>
      <c r="M34" s="6">
        <v>10723</v>
      </c>
      <c r="N34" s="6">
        <v>963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</row>
    <row r="35" spans="1:20" x14ac:dyDescent="0.25">
      <c r="A35" s="6"/>
      <c r="B35" s="6" t="s">
        <v>22</v>
      </c>
      <c r="C35" s="6"/>
      <c r="D35" s="6">
        <v>1361826</v>
      </c>
      <c r="E35" s="6">
        <v>6811</v>
      </c>
      <c r="F35" s="6">
        <v>36708</v>
      </c>
      <c r="G35" s="6">
        <v>10723</v>
      </c>
      <c r="H35" s="6">
        <v>8500</v>
      </c>
      <c r="I35" s="6">
        <v>8500</v>
      </c>
      <c r="J35" s="6">
        <v>0</v>
      </c>
      <c r="K35" s="6">
        <v>0</v>
      </c>
      <c r="L35" s="6">
        <v>27245</v>
      </c>
      <c r="M35" s="6">
        <v>10723</v>
      </c>
      <c r="N35" s="6">
        <v>963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</row>
    <row r="36" spans="1:20" ht="30" x14ac:dyDescent="0.25">
      <c r="A36" s="7"/>
      <c r="B36" s="8" t="s">
        <v>46</v>
      </c>
      <c r="C36" s="7" t="s">
        <v>24</v>
      </c>
      <c r="D36" s="7">
        <v>42556</v>
      </c>
      <c r="E36" s="7">
        <v>6811</v>
      </c>
      <c r="F36" s="7">
        <v>35745</v>
      </c>
      <c r="G36" s="7">
        <v>10723</v>
      </c>
      <c r="H36" s="7">
        <v>8500</v>
      </c>
      <c r="I36" s="7">
        <v>8500</v>
      </c>
      <c r="J36" s="7">
        <v>0</v>
      </c>
      <c r="K36" s="7">
        <v>0</v>
      </c>
      <c r="L36" s="7">
        <v>27245</v>
      </c>
      <c r="M36" s="7">
        <v>10723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</row>
    <row r="37" spans="1:20" ht="30" x14ac:dyDescent="0.25">
      <c r="A37" s="7"/>
      <c r="B37" s="8" t="s">
        <v>47</v>
      </c>
      <c r="C37" s="7" t="s">
        <v>48</v>
      </c>
      <c r="D37" s="7">
        <v>1319270</v>
      </c>
      <c r="E37" s="7">
        <v>0</v>
      </c>
      <c r="F37" s="7">
        <v>963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963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</row>
    <row r="38" spans="1:20" ht="43.5" x14ac:dyDescent="0.25">
      <c r="A38" s="6" t="s">
        <v>51</v>
      </c>
      <c r="B38" s="6" t="s">
        <v>52</v>
      </c>
      <c r="C38" s="6"/>
      <c r="D38" s="6">
        <v>17991411</v>
      </c>
      <c r="E38" s="6">
        <v>1959569</v>
      </c>
      <c r="F38" s="6">
        <f>15847934-53</f>
        <v>15847881</v>
      </c>
      <c r="G38" s="6">
        <v>3303458</v>
      </c>
      <c r="H38" s="6">
        <v>421630</v>
      </c>
      <c r="I38" s="6">
        <v>205000</v>
      </c>
      <c r="J38" s="6">
        <v>372504</v>
      </c>
      <c r="K38" s="6">
        <v>159050</v>
      </c>
      <c r="L38" s="6">
        <f>774980-53</f>
        <v>774927</v>
      </c>
      <c r="M38" s="6">
        <v>713648</v>
      </c>
      <c r="N38" s="6">
        <v>1812719</v>
      </c>
      <c r="O38" s="6">
        <v>1145973</v>
      </c>
      <c r="P38" s="6">
        <v>55026</v>
      </c>
      <c r="Q38" s="6">
        <v>55024</v>
      </c>
      <c r="R38" s="6">
        <v>12783579</v>
      </c>
      <c r="S38" s="6">
        <v>1016309</v>
      </c>
      <c r="T38" s="10"/>
    </row>
    <row r="39" spans="1:20" ht="29.25" x14ac:dyDescent="0.25">
      <c r="A39" s="6" t="s">
        <v>15</v>
      </c>
      <c r="B39" s="6" t="s">
        <v>16</v>
      </c>
      <c r="C39" s="6"/>
      <c r="D39" s="6">
        <v>191926</v>
      </c>
      <c r="E39" s="6">
        <v>40487</v>
      </c>
      <c r="F39" s="6">
        <f>151439-53</f>
        <v>151386</v>
      </c>
      <c r="G39" s="6">
        <v>108738</v>
      </c>
      <c r="H39" s="6">
        <v>20194</v>
      </c>
      <c r="I39" s="6">
        <v>0</v>
      </c>
      <c r="J39" s="6">
        <v>20194</v>
      </c>
      <c r="K39" s="6">
        <v>0</v>
      </c>
      <c r="L39" s="6">
        <v>0</v>
      </c>
      <c r="M39" s="6">
        <v>0</v>
      </c>
      <c r="N39" s="6">
        <v>131192</v>
      </c>
      <c r="O39" s="6">
        <v>88544</v>
      </c>
      <c r="P39" s="6">
        <v>0</v>
      </c>
      <c r="Q39" s="6">
        <v>0</v>
      </c>
      <c r="R39" s="6">
        <v>0</v>
      </c>
      <c r="S39" s="6">
        <v>0</v>
      </c>
    </row>
    <row r="40" spans="1:20" ht="29.25" x14ac:dyDescent="0.25">
      <c r="A40" s="6" t="s">
        <v>53</v>
      </c>
      <c r="B40" s="6" t="s">
        <v>54</v>
      </c>
      <c r="C40" s="6"/>
      <c r="D40" s="6">
        <v>85777</v>
      </c>
      <c r="E40" s="6">
        <v>40487</v>
      </c>
      <c r="F40" s="6">
        <f>45290-53</f>
        <v>45237</v>
      </c>
      <c r="G40" s="6">
        <v>45002</v>
      </c>
      <c r="H40" s="6">
        <v>11359</v>
      </c>
      <c r="I40" s="6">
        <v>0</v>
      </c>
      <c r="J40" s="6">
        <v>11359</v>
      </c>
      <c r="K40" s="6">
        <v>0</v>
      </c>
      <c r="L40" s="6">
        <v>0</v>
      </c>
      <c r="M40" s="6">
        <v>0</v>
      </c>
      <c r="N40" s="6">
        <v>33878</v>
      </c>
      <c r="O40" s="6">
        <v>33643</v>
      </c>
      <c r="P40" s="6">
        <v>0</v>
      </c>
      <c r="Q40" s="6">
        <v>0</v>
      </c>
      <c r="R40" s="6">
        <v>0</v>
      </c>
      <c r="S40" s="6">
        <v>0</v>
      </c>
    </row>
    <row r="41" spans="1:20" ht="30" x14ac:dyDescent="0.25">
      <c r="A41" s="7"/>
      <c r="B41" s="8" t="s">
        <v>55</v>
      </c>
      <c r="C41" s="7" t="s">
        <v>19</v>
      </c>
      <c r="D41" s="7">
        <v>599</v>
      </c>
      <c r="E41" s="7">
        <v>0</v>
      </c>
      <c r="F41" s="7">
        <v>599</v>
      </c>
      <c r="G41" s="7">
        <v>599</v>
      </c>
      <c r="H41" s="7">
        <v>599</v>
      </c>
      <c r="I41" s="7">
        <v>0</v>
      </c>
      <c r="J41" s="7">
        <v>599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</row>
    <row r="42" spans="1:20" x14ac:dyDescent="0.25">
      <c r="A42" s="7"/>
      <c r="B42" s="8" t="s">
        <v>56</v>
      </c>
      <c r="C42" s="7" t="s">
        <v>19</v>
      </c>
      <c r="D42" s="7">
        <v>10760</v>
      </c>
      <c r="E42" s="7">
        <v>0</v>
      </c>
      <c r="F42" s="7">
        <v>10760</v>
      </c>
      <c r="G42" s="7">
        <v>10760</v>
      </c>
      <c r="H42" s="7">
        <v>10760</v>
      </c>
      <c r="I42" s="7">
        <v>0</v>
      </c>
      <c r="J42" s="7">
        <v>10760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20" ht="30" x14ac:dyDescent="0.25">
      <c r="A43" s="7"/>
      <c r="B43" s="8" t="s">
        <v>57</v>
      </c>
      <c r="C43" s="7" t="s">
        <v>24</v>
      </c>
      <c r="D43" s="7">
        <v>40923</v>
      </c>
      <c r="E43" s="7">
        <v>40487</v>
      </c>
      <c r="F43" s="7">
        <v>383</v>
      </c>
      <c r="G43" s="7">
        <v>383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383</v>
      </c>
      <c r="O43" s="7">
        <v>383</v>
      </c>
      <c r="P43" s="7">
        <v>0</v>
      </c>
      <c r="Q43" s="7">
        <v>0</v>
      </c>
      <c r="R43" s="7">
        <v>0</v>
      </c>
      <c r="S43" s="7">
        <v>0</v>
      </c>
    </row>
    <row r="44" spans="1:20" x14ac:dyDescent="0.25">
      <c r="A44" s="7"/>
      <c r="B44" s="8" t="s">
        <v>58</v>
      </c>
      <c r="C44" s="7" t="s">
        <v>19</v>
      </c>
      <c r="D44" s="7">
        <v>31617</v>
      </c>
      <c r="E44" s="7">
        <v>0</v>
      </c>
      <c r="F44" s="7">
        <v>31617</v>
      </c>
      <c r="G44" s="7">
        <v>31382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31617</v>
      </c>
      <c r="O44" s="7">
        <v>31382</v>
      </c>
      <c r="P44" s="7">
        <v>0</v>
      </c>
      <c r="Q44" s="7">
        <v>0</v>
      </c>
      <c r="R44" s="7">
        <v>0</v>
      </c>
      <c r="S44" s="7">
        <v>0</v>
      </c>
    </row>
    <row r="45" spans="1:20" ht="30" x14ac:dyDescent="0.25">
      <c r="A45" s="7"/>
      <c r="B45" s="8" t="s">
        <v>59</v>
      </c>
      <c r="C45" s="7" t="s">
        <v>19</v>
      </c>
      <c r="D45" s="7">
        <v>1878</v>
      </c>
      <c r="E45" s="7">
        <v>0</v>
      </c>
      <c r="F45" s="7">
        <v>1878</v>
      </c>
      <c r="G45" s="7">
        <v>1878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1878</v>
      </c>
      <c r="O45" s="7">
        <v>1878</v>
      </c>
      <c r="P45" s="7">
        <v>0</v>
      </c>
      <c r="Q45" s="7">
        <v>0</v>
      </c>
      <c r="R45" s="7">
        <v>0</v>
      </c>
      <c r="S45" s="7">
        <v>0</v>
      </c>
    </row>
    <row r="46" spans="1:20" ht="43.5" x14ac:dyDescent="0.25">
      <c r="A46" s="6" t="s">
        <v>60</v>
      </c>
      <c r="B46" s="6" t="s">
        <v>61</v>
      </c>
      <c r="C46" s="6"/>
      <c r="D46" s="6">
        <v>93880</v>
      </c>
      <c r="E46" s="6">
        <v>0</v>
      </c>
      <c r="F46" s="6">
        <v>93880</v>
      </c>
      <c r="G46" s="6">
        <v>51467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93880</v>
      </c>
      <c r="O46" s="6">
        <v>51467</v>
      </c>
      <c r="P46" s="6">
        <v>0</v>
      </c>
      <c r="Q46" s="6">
        <v>0</v>
      </c>
      <c r="R46" s="6">
        <v>0</v>
      </c>
      <c r="S46" s="6">
        <v>0</v>
      </c>
    </row>
    <row r="47" spans="1:20" ht="75" x14ac:dyDescent="0.25">
      <c r="A47" s="7"/>
      <c r="B47" s="8" t="s">
        <v>62</v>
      </c>
      <c r="C47" s="7" t="s">
        <v>34</v>
      </c>
      <c r="D47" s="7">
        <v>83880</v>
      </c>
      <c r="E47" s="7">
        <v>0</v>
      </c>
      <c r="F47" s="7">
        <v>83880</v>
      </c>
      <c r="G47" s="7">
        <v>41880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83880</v>
      </c>
      <c r="O47" s="7">
        <v>41880</v>
      </c>
      <c r="P47" s="7">
        <v>0</v>
      </c>
      <c r="Q47" s="7">
        <v>0</v>
      </c>
      <c r="R47" s="7">
        <v>0</v>
      </c>
      <c r="S47" s="7">
        <v>0</v>
      </c>
    </row>
    <row r="48" spans="1:20" x14ac:dyDescent="0.25">
      <c r="A48" s="7"/>
      <c r="B48" s="8" t="s">
        <v>399</v>
      </c>
      <c r="C48" s="7" t="s">
        <v>19</v>
      </c>
      <c r="D48" s="7">
        <v>10000</v>
      </c>
      <c r="E48" s="7">
        <v>0</v>
      </c>
      <c r="F48" s="7">
        <v>10000</v>
      </c>
      <c r="G48" s="7">
        <v>9587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10000</v>
      </c>
      <c r="O48" s="7">
        <v>9587</v>
      </c>
      <c r="P48" s="7">
        <v>0</v>
      </c>
      <c r="Q48" s="7">
        <v>0</v>
      </c>
      <c r="R48" s="7">
        <v>0</v>
      </c>
      <c r="S48" s="7">
        <v>0</v>
      </c>
    </row>
    <row r="49" spans="1:19" ht="29.25" x14ac:dyDescent="0.25">
      <c r="A49" s="6" t="s">
        <v>63</v>
      </c>
      <c r="B49" s="6" t="s">
        <v>64</v>
      </c>
      <c r="C49" s="6"/>
      <c r="D49" s="6">
        <v>12269</v>
      </c>
      <c r="E49" s="6">
        <v>0</v>
      </c>
      <c r="F49" s="6">
        <v>12269</v>
      </c>
      <c r="G49" s="6">
        <v>12269</v>
      </c>
      <c r="H49" s="6">
        <v>8835</v>
      </c>
      <c r="I49" s="6">
        <v>0</v>
      </c>
      <c r="J49" s="6">
        <v>8835</v>
      </c>
      <c r="K49" s="6">
        <v>0</v>
      </c>
      <c r="L49" s="6">
        <v>0</v>
      </c>
      <c r="M49" s="6">
        <v>0</v>
      </c>
      <c r="N49" s="6">
        <v>3434</v>
      </c>
      <c r="O49" s="6">
        <v>3434</v>
      </c>
      <c r="P49" s="6">
        <v>0</v>
      </c>
      <c r="Q49" s="6">
        <v>0</v>
      </c>
      <c r="R49" s="6">
        <v>0</v>
      </c>
      <c r="S49" s="6">
        <v>0</v>
      </c>
    </row>
    <row r="50" spans="1:19" x14ac:dyDescent="0.25">
      <c r="A50" s="7"/>
      <c r="B50" s="8" t="s">
        <v>65</v>
      </c>
      <c r="C50" s="7" t="s">
        <v>19</v>
      </c>
      <c r="D50" s="7">
        <v>2343</v>
      </c>
      <c r="E50" s="7">
        <v>0</v>
      </c>
      <c r="F50" s="7">
        <v>2343</v>
      </c>
      <c r="G50" s="7">
        <v>2343</v>
      </c>
      <c r="H50" s="7">
        <v>2343</v>
      </c>
      <c r="I50" s="7">
        <v>0</v>
      </c>
      <c r="J50" s="7">
        <v>2343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</row>
    <row r="51" spans="1:19" ht="30" x14ac:dyDescent="0.25">
      <c r="A51" s="7"/>
      <c r="B51" s="8" t="s">
        <v>66</v>
      </c>
      <c r="C51" s="7" t="s">
        <v>19</v>
      </c>
      <c r="D51" s="7">
        <v>1454</v>
      </c>
      <c r="E51" s="7">
        <v>0</v>
      </c>
      <c r="F51" s="7">
        <v>1454</v>
      </c>
      <c r="G51" s="7">
        <v>1454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1454</v>
      </c>
      <c r="O51" s="7">
        <v>1454</v>
      </c>
      <c r="P51" s="7">
        <v>0</v>
      </c>
      <c r="Q51" s="7">
        <v>0</v>
      </c>
      <c r="R51" s="7">
        <v>0</v>
      </c>
      <c r="S51" s="7">
        <v>0</v>
      </c>
    </row>
    <row r="52" spans="1:19" ht="30" x14ac:dyDescent="0.25">
      <c r="A52" s="7"/>
      <c r="B52" s="8" t="s">
        <v>67</v>
      </c>
      <c r="C52" s="7" t="s">
        <v>19</v>
      </c>
      <c r="D52" s="7">
        <v>1980</v>
      </c>
      <c r="E52" s="7">
        <v>0</v>
      </c>
      <c r="F52" s="7">
        <v>1980</v>
      </c>
      <c r="G52" s="7">
        <v>1980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1980</v>
      </c>
      <c r="O52" s="7">
        <v>1980</v>
      </c>
      <c r="P52" s="7">
        <v>0</v>
      </c>
      <c r="Q52" s="7">
        <v>0</v>
      </c>
      <c r="R52" s="7">
        <v>0</v>
      </c>
      <c r="S52" s="7">
        <v>0</v>
      </c>
    </row>
    <row r="53" spans="1:19" ht="45" x14ac:dyDescent="0.25">
      <c r="A53" s="7"/>
      <c r="B53" s="8" t="s">
        <v>68</v>
      </c>
      <c r="C53" s="7" t="s">
        <v>19</v>
      </c>
      <c r="D53" s="7">
        <v>6492</v>
      </c>
      <c r="E53" s="7">
        <v>0</v>
      </c>
      <c r="F53" s="7">
        <v>6492</v>
      </c>
      <c r="G53" s="7">
        <v>6492</v>
      </c>
      <c r="H53" s="7">
        <v>6492</v>
      </c>
      <c r="I53" s="7">
        <v>0</v>
      </c>
      <c r="J53" s="7">
        <v>6492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</row>
    <row r="54" spans="1:19" ht="29.25" x14ac:dyDescent="0.25">
      <c r="A54" s="6" t="s">
        <v>69</v>
      </c>
      <c r="B54" s="6" t="s">
        <v>70</v>
      </c>
      <c r="C54" s="6"/>
      <c r="D54" s="6">
        <v>21623</v>
      </c>
      <c r="E54" s="6">
        <v>0</v>
      </c>
      <c r="F54" s="6">
        <v>21623</v>
      </c>
      <c r="G54" s="6">
        <v>21623</v>
      </c>
      <c r="H54" s="6">
        <v>1218</v>
      </c>
      <c r="I54" s="6">
        <v>0</v>
      </c>
      <c r="J54" s="6">
        <v>1218</v>
      </c>
      <c r="K54" s="6">
        <v>0</v>
      </c>
      <c r="L54" s="6">
        <v>20405</v>
      </c>
      <c r="M54" s="6">
        <v>20405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</row>
    <row r="55" spans="1:19" ht="29.25" x14ac:dyDescent="0.25">
      <c r="A55" s="6" t="s">
        <v>53</v>
      </c>
      <c r="B55" s="6" t="s">
        <v>54</v>
      </c>
      <c r="C55" s="6"/>
      <c r="D55" s="6">
        <v>21113</v>
      </c>
      <c r="E55" s="6">
        <v>0</v>
      </c>
      <c r="F55" s="6">
        <v>21113</v>
      </c>
      <c r="G55" s="6">
        <v>21113</v>
      </c>
      <c r="H55" s="6">
        <v>708</v>
      </c>
      <c r="I55" s="6">
        <v>0</v>
      </c>
      <c r="J55" s="6">
        <v>708</v>
      </c>
      <c r="K55" s="6">
        <v>0</v>
      </c>
      <c r="L55" s="6">
        <v>20405</v>
      </c>
      <c r="M55" s="6">
        <v>20405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</row>
    <row r="56" spans="1:19" ht="43.5" customHeight="1" x14ac:dyDescent="0.25">
      <c r="A56" s="7"/>
      <c r="B56" s="8" t="s">
        <v>71</v>
      </c>
      <c r="C56" s="7" t="s">
        <v>19</v>
      </c>
      <c r="D56" s="7">
        <v>20405</v>
      </c>
      <c r="E56" s="7">
        <v>0</v>
      </c>
      <c r="F56" s="7">
        <v>20405</v>
      </c>
      <c r="G56" s="7">
        <v>20405</v>
      </c>
      <c r="H56" s="7">
        <v>0</v>
      </c>
      <c r="I56" s="7">
        <v>0</v>
      </c>
      <c r="J56" s="7">
        <v>0</v>
      </c>
      <c r="K56" s="7">
        <v>0</v>
      </c>
      <c r="L56" s="7">
        <v>20405</v>
      </c>
      <c r="M56" s="7">
        <v>20405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</row>
    <row r="57" spans="1:19" x14ac:dyDescent="0.25">
      <c r="A57" s="7"/>
      <c r="B57" s="8" t="s">
        <v>72</v>
      </c>
      <c r="C57" s="7" t="s">
        <v>19</v>
      </c>
      <c r="D57" s="7">
        <v>708</v>
      </c>
      <c r="E57" s="7">
        <v>0</v>
      </c>
      <c r="F57" s="7">
        <v>708</v>
      </c>
      <c r="G57" s="7">
        <v>708</v>
      </c>
      <c r="H57" s="7">
        <v>708</v>
      </c>
      <c r="I57" s="7">
        <v>0</v>
      </c>
      <c r="J57" s="7">
        <v>708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</row>
    <row r="58" spans="1:19" ht="29.25" x14ac:dyDescent="0.25">
      <c r="A58" s="6" t="s">
        <v>63</v>
      </c>
      <c r="B58" s="6" t="s">
        <v>64</v>
      </c>
      <c r="C58" s="6"/>
      <c r="D58" s="6">
        <v>510</v>
      </c>
      <c r="E58" s="6">
        <v>0</v>
      </c>
      <c r="F58" s="6">
        <v>510</v>
      </c>
      <c r="G58" s="6">
        <v>510</v>
      </c>
      <c r="H58" s="6">
        <v>510</v>
      </c>
      <c r="I58" s="6">
        <v>0</v>
      </c>
      <c r="J58" s="6">
        <v>510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</row>
    <row r="59" spans="1:19" ht="30" x14ac:dyDescent="0.25">
      <c r="A59" s="7"/>
      <c r="B59" s="8" t="s">
        <v>73</v>
      </c>
      <c r="C59" s="7" t="s">
        <v>19</v>
      </c>
      <c r="D59" s="7">
        <v>510</v>
      </c>
      <c r="E59" s="7">
        <v>0</v>
      </c>
      <c r="F59" s="7">
        <v>510</v>
      </c>
      <c r="G59" s="7">
        <v>510</v>
      </c>
      <c r="H59" s="7">
        <v>510</v>
      </c>
      <c r="I59" s="7">
        <v>0</v>
      </c>
      <c r="J59" s="7">
        <v>510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</row>
    <row r="60" spans="1:19" ht="29.25" x14ac:dyDescent="0.25">
      <c r="A60" s="6" t="s">
        <v>20</v>
      </c>
      <c r="B60" s="6" t="s">
        <v>21</v>
      </c>
      <c r="C60" s="6"/>
      <c r="D60" s="6">
        <v>699578</v>
      </c>
      <c r="E60" s="6">
        <v>5484</v>
      </c>
      <c r="F60" s="6">
        <v>694094</v>
      </c>
      <c r="G60" s="6">
        <v>633228</v>
      </c>
      <c r="H60" s="6">
        <v>145650</v>
      </c>
      <c r="I60" s="6">
        <v>0</v>
      </c>
      <c r="J60" s="6">
        <v>145650</v>
      </c>
      <c r="K60" s="6">
        <v>0</v>
      </c>
      <c r="L60" s="6">
        <v>319850</v>
      </c>
      <c r="M60" s="6">
        <v>319850</v>
      </c>
      <c r="N60" s="6">
        <v>189066</v>
      </c>
      <c r="O60" s="6">
        <v>128200</v>
      </c>
      <c r="P60" s="6">
        <v>8516</v>
      </c>
      <c r="Q60" s="6">
        <v>8516</v>
      </c>
      <c r="R60" s="6">
        <v>31012</v>
      </c>
      <c r="S60" s="6">
        <v>31012</v>
      </c>
    </row>
    <row r="61" spans="1:19" ht="29.25" x14ac:dyDescent="0.25">
      <c r="A61" s="6" t="s">
        <v>53</v>
      </c>
      <c r="B61" s="6" t="s">
        <v>54</v>
      </c>
      <c r="C61" s="6"/>
      <c r="D61" s="6">
        <v>303436</v>
      </c>
      <c r="E61" s="6">
        <v>0</v>
      </c>
      <c r="F61" s="6">
        <v>303436</v>
      </c>
      <c r="G61" s="6">
        <v>277642</v>
      </c>
      <c r="H61" s="6">
        <v>24124</v>
      </c>
      <c r="I61" s="6">
        <v>0</v>
      </c>
      <c r="J61" s="6">
        <v>24124</v>
      </c>
      <c r="K61" s="6">
        <v>0</v>
      </c>
      <c r="L61" s="6">
        <v>231393</v>
      </c>
      <c r="M61" s="6">
        <v>231393</v>
      </c>
      <c r="N61" s="6">
        <v>43970</v>
      </c>
      <c r="O61" s="6">
        <v>18176</v>
      </c>
      <c r="P61" s="6">
        <v>0</v>
      </c>
      <c r="Q61" s="6">
        <v>0</v>
      </c>
      <c r="R61" s="6">
        <v>3949</v>
      </c>
      <c r="S61" s="6">
        <v>3949</v>
      </c>
    </row>
    <row r="62" spans="1:19" ht="30" x14ac:dyDescent="0.25">
      <c r="A62" s="7"/>
      <c r="B62" s="8" t="s">
        <v>74</v>
      </c>
      <c r="C62" s="7" t="s">
        <v>19</v>
      </c>
      <c r="D62" s="7">
        <v>300</v>
      </c>
      <c r="E62" s="7">
        <v>0</v>
      </c>
      <c r="F62" s="7">
        <v>300</v>
      </c>
      <c r="G62" s="7">
        <v>300</v>
      </c>
      <c r="H62" s="7">
        <v>0</v>
      </c>
      <c r="I62" s="7">
        <v>0</v>
      </c>
      <c r="J62" s="7">
        <v>0</v>
      </c>
      <c r="K62" s="7">
        <v>0</v>
      </c>
      <c r="L62" s="7">
        <v>300</v>
      </c>
      <c r="M62" s="7">
        <v>300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</row>
    <row r="63" spans="1:19" ht="30" x14ac:dyDescent="0.25">
      <c r="A63" s="7"/>
      <c r="B63" s="8" t="s">
        <v>75</v>
      </c>
      <c r="C63" s="7" t="s">
        <v>19</v>
      </c>
      <c r="D63" s="7">
        <v>720</v>
      </c>
      <c r="E63" s="7">
        <v>0</v>
      </c>
      <c r="F63" s="7">
        <v>720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720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</row>
    <row r="64" spans="1:19" ht="30" x14ac:dyDescent="0.25">
      <c r="A64" s="7"/>
      <c r="B64" s="8" t="s">
        <v>76</v>
      </c>
      <c r="C64" s="7" t="s">
        <v>19</v>
      </c>
      <c r="D64" s="7">
        <v>3974</v>
      </c>
      <c r="E64" s="7">
        <v>0</v>
      </c>
      <c r="F64" s="7">
        <v>3974</v>
      </c>
      <c r="G64" s="7">
        <v>3974</v>
      </c>
      <c r="H64" s="7">
        <v>0</v>
      </c>
      <c r="I64" s="7">
        <v>0</v>
      </c>
      <c r="J64" s="7">
        <v>0</v>
      </c>
      <c r="K64" s="7">
        <v>0</v>
      </c>
      <c r="L64" s="7">
        <v>3974</v>
      </c>
      <c r="M64" s="7">
        <v>3974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</row>
    <row r="65" spans="1:19" ht="30" x14ac:dyDescent="0.25">
      <c r="A65" s="7"/>
      <c r="B65" s="8" t="s">
        <v>77</v>
      </c>
      <c r="C65" s="7" t="s">
        <v>19</v>
      </c>
      <c r="D65" s="7">
        <v>4647</v>
      </c>
      <c r="E65" s="7">
        <v>0</v>
      </c>
      <c r="F65" s="7">
        <v>4647</v>
      </c>
      <c r="G65" s="7">
        <v>4647</v>
      </c>
      <c r="H65" s="7">
        <v>0</v>
      </c>
      <c r="I65" s="7">
        <v>0</v>
      </c>
      <c r="J65" s="7">
        <v>0</v>
      </c>
      <c r="K65" s="7">
        <v>0</v>
      </c>
      <c r="L65" s="7">
        <v>4647</v>
      </c>
      <c r="M65" s="7">
        <v>4647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</row>
    <row r="66" spans="1:19" ht="30" x14ac:dyDescent="0.25">
      <c r="A66" s="7"/>
      <c r="B66" s="8" t="s">
        <v>78</v>
      </c>
      <c r="C66" s="7" t="s">
        <v>19</v>
      </c>
      <c r="D66" s="7">
        <v>5160</v>
      </c>
      <c r="E66" s="7">
        <v>0</v>
      </c>
      <c r="F66" s="7">
        <v>5160</v>
      </c>
      <c r="G66" s="7">
        <v>5160</v>
      </c>
      <c r="H66" s="7">
        <v>0</v>
      </c>
      <c r="I66" s="7">
        <v>0</v>
      </c>
      <c r="J66" s="7">
        <v>0</v>
      </c>
      <c r="K66" s="7">
        <v>0</v>
      </c>
      <c r="L66" s="7">
        <v>5160</v>
      </c>
      <c r="M66" s="7">
        <v>5160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</row>
    <row r="67" spans="1:19" ht="30" x14ac:dyDescent="0.25">
      <c r="A67" s="7"/>
      <c r="B67" s="8" t="s">
        <v>79</v>
      </c>
      <c r="C67" s="7" t="s">
        <v>19</v>
      </c>
      <c r="D67" s="7">
        <v>318</v>
      </c>
      <c r="E67" s="7">
        <v>0</v>
      </c>
      <c r="F67" s="7">
        <v>318</v>
      </c>
      <c r="G67" s="7">
        <v>318</v>
      </c>
      <c r="H67" s="7">
        <v>318</v>
      </c>
      <c r="I67" s="7">
        <v>0</v>
      </c>
      <c r="J67" s="7">
        <v>318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</row>
    <row r="68" spans="1:19" ht="30" x14ac:dyDescent="0.25">
      <c r="A68" s="7"/>
      <c r="B68" s="8" t="s">
        <v>80</v>
      </c>
      <c r="C68" s="7" t="s">
        <v>19</v>
      </c>
      <c r="D68" s="7">
        <v>3608</v>
      </c>
      <c r="E68" s="7">
        <v>0</v>
      </c>
      <c r="F68" s="7">
        <v>3608</v>
      </c>
      <c r="G68" s="7">
        <v>3608</v>
      </c>
      <c r="H68" s="7">
        <v>0</v>
      </c>
      <c r="I68" s="7">
        <v>0</v>
      </c>
      <c r="J68" s="7">
        <v>0</v>
      </c>
      <c r="K68" s="7">
        <v>0</v>
      </c>
      <c r="L68" s="7">
        <v>3608</v>
      </c>
      <c r="M68" s="7">
        <v>3608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</row>
    <row r="69" spans="1:19" ht="30" x14ac:dyDescent="0.25">
      <c r="A69" s="7"/>
      <c r="B69" s="8" t="s">
        <v>81</v>
      </c>
      <c r="C69" s="7" t="s">
        <v>19</v>
      </c>
      <c r="D69" s="7">
        <v>1288</v>
      </c>
      <c r="E69" s="7">
        <v>0</v>
      </c>
      <c r="F69" s="7">
        <v>1288</v>
      </c>
      <c r="G69" s="7">
        <v>1288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1288</v>
      </c>
      <c r="O69" s="7">
        <v>1288</v>
      </c>
      <c r="P69" s="7">
        <v>0</v>
      </c>
      <c r="Q69" s="7">
        <v>0</v>
      </c>
      <c r="R69" s="7">
        <v>0</v>
      </c>
      <c r="S69" s="7">
        <v>0</v>
      </c>
    </row>
    <row r="70" spans="1:19" ht="60" x14ac:dyDescent="0.25">
      <c r="A70" s="7"/>
      <c r="B70" s="8" t="s">
        <v>82</v>
      </c>
      <c r="C70" s="7" t="s">
        <v>19</v>
      </c>
      <c r="D70" s="7">
        <v>1700</v>
      </c>
      <c r="E70" s="7">
        <v>0</v>
      </c>
      <c r="F70" s="7">
        <v>1700</v>
      </c>
      <c r="G70" s="7">
        <v>1700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1700</v>
      </c>
      <c r="S70" s="7">
        <v>1700</v>
      </c>
    </row>
    <row r="71" spans="1:19" ht="60" x14ac:dyDescent="0.25">
      <c r="A71" s="7"/>
      <c r="B71" s="8" t="s">
        <v>83</v>
      </c>
      <c r="C71" s="7" t="s">
        <v>19</v>
      </c>
      <c r="D71" s="7">
        <v>8800</v>
      </c>
      <c r="E71" s="7">
        <v>0</v>
      </c>
      <c r="F71" s="7">
        <v>8800</v>
      </c>
      <c r="G71" s="7">
        <v>8141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8800</v>
      </c>
      <c r="O71" s="7">
        <v>8141</v>
      </c>
      <c r="P71" s="7">
        <v>0</v>
      </c>
      <c r="Q71" s="7">
        <v>0</v>
      </c>
      <c r="R71" s="7">
        <v>0</v>
      </c>
      <c r="S71" s="7">
        <v>0</v>
      </c>
    </row>
    <row r="72" spans="1:19" ht="30" x14ac:dyDescent="0.25">
      <c r="A72" s="7"/>
      <c r="B72" s="8" t="s">
        <v>84</v>
      </c>
      <c r="C72" s="7" t="s">
        <v>19</v>
      </c>
      <c r="D72" s="7">
        <v>1300</v>
      </c>
      <c r="E72" s="7">
        <v>0</v>
      </c>
      <c r="F72" s="7">
        <v>1300</v>
      </c>
      <c r="G72" s="7">
        <v>1300</v>
      </c>
      <c r="H72" s="7">
        <v>0</v>
      </c>
      <c r="I72" s="7">
        <v>0</v>
      </c>
      <c r="J72" s="7">
        <v>0</v>
      </c>
      <c r="K72" s="7">
        <v>0</v>
      </c>
      <c r="L72" s="7">
        <v>1300</v>
      </c>
      <c r="M72" s="7">
        <v>1300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</row>
    <row r="73" spans="1:19" ht="30" x14ac:dyDescent="0.25">
      <c r="A73" s="7"/>
      <c r="B73" s="8" t="s">
        <v>85</v>
      </c>
      <c r="C73" s="7" t="s">
        <v>19</v>
      </c>
      <c r="D73" s="7">
        <v>1158</v>
      </c>
      <c r="E73" s="7">
        <v>0</v>
      </c>
      <c r="F73" s="7">
        <v>1158</v>
      </c>
      <c r="G73" s="7">
        <v>1158</v>
      </c>
      <c r="H73" s="7">
        <v>0</v>
      </c>
      <c r="I73" s="7">
        <v>0</v>
      </c>
      <c r="J73" s="7">
        <v>0</v>
      </c>
      <c r="K73" s="7">
        <v>0</v>
      </c>
      <c r="L73" s="7">
        <v>1158</v>
      </c>
      <c r="M73" s="7">
        <v>1158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</row>
    <row r="74" spans="1:19" ht="30" x14ac:dyDescent="0.25">
      <c r="A74" s="7"/>
      <c r="B74" s="8" t="s">
        <v>86</v>
      </c>
      <c r="C74" s="7" t="s">
        <v>19</v>
      </c>
      <c r="D74" s="7">
        <v>5095</v>
      </c>
      <c r="E74" s="7">
        <v>0</v>
      </c>
      <c r="F74" s="7">
        <v>5095</v>
      </c>
      <c r="G74" s="7">
        <v>5095</v>
      </c>
      <c r="H74" s="7">
        <v>0</v>
      </c>
      <c r="I74" s="7">
        <v>0</v>
      </c>
      <c r="J74" s="7">
        <v>0</v>
      </c>
      <c r="K74" s="7">
        <v>0</v>
      </c>
      <c r="L74" s="7">
        <v>5095</v>
      </c>
      <c r="M74" s="7">
        <v>5095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</row>
    <row r="75" spans="1:19" ht="30" x14ac:dyDescent="0.25">
      <c r="A75" s="7"/>
      <c r="B75" s="8" t="s">
        <v>87</v>
      </c>
      <c r="C75" s="7" t="s">
        <v>19</v>
      </c>
      <c r="D75" s="7">
        <v>2360</v>
      </c>
      <c r="E75" s="7">
        <v>0</v>
      </c>
      <c r="F75" s="7">
        <v>2360</v>
      </c>
      <c r="G75" s="7">
        <v>2360</v>
      </c>
      <c r="H75" s="7">
        <v>0</v>
      </c>
      <c r="I75" s="7">
        <v>0</v>
      </c>
      <c r="J75" s="7">
        <v>0</v>
      </c>
      <c r="K75" s="7">
        <v>0</v>
      </c>
      <c r="L75" s="7">
        <v>2360</v>
      </c>
      <c r="M75" s="7">
        <v>2360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</row>
    <row r="76" spans="1:19" ht="30" x14ac:dyDescent="0.25">
      <c r="A76" s="7"/>
      <c r="B76" s="8" t="s">
        <v>88</v>
      </c>
      <c r="C76" s="7" t="s">
        <v>19</v>
      </c>
      <c r="D76" s="7">
        <v>10440</v>
      </c>
      <c r="E76" s="7">
        <v>0</v>
      </c>
      <c r="F76" s="7">
        <v>10440</v>
      </c>
      <c r="G76" s="7">
        <v>10440</v>
      </c>
      <c r="H76" s="7">
        <v>0</v>
      </c>
      <c r="I76" s="7">
        <v>0</v>
      </c>
      <c r="J76" s="7">
        <v>0</v>
      </c>
      <c r="K76" s="7">
        <v>0</v>
      </c>
      <c r="L76" s="7">
        <v>10440</v>
      </c>
      <c r="M76" s="7">
        <v>10440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</row>
    <row r="77" spans="1:19" ht="30" x14ac:dyDescent="0.25">
      <c r="A77" s="7"/>
      <c r="B77" s="8" t="s">
        <v>89</v>
      </c>
      <c r="C77" s="7" t="s">
        <v>19</v>
      </c>
      <c r="D77" s="7">
        <v>1072</v>
      </c>
      <c r="E77" s="7">
        <v>0</v>
      </c>
      <c r="F77" s="7">
        <v>1072</v>
      </c>
      <c r="G77" s="7">
        <v>1072</v>
      </c>
      <c r="H77" s="7">
        <v>0</v>
      </c>
      <c r="I77" s="7">
        <v>0</v>
      </c>
      <c r="J77" s="7">
        <v>0</v>
      </c>
      <c r="K77" s="7">
        <v>0</v>
      </c>
      <c r="L77" s="7">
        <v>1072</v>
      </c>
      <c r="M77" s="7">
        <v>1072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</row>
    <row r="78" spans="1:19" ht="30" x14ac:dyDescent="0.25">
      <c r="A78" s="7"/>
      <c r="B78" s="8" t="s">
        <v>90</v>
      </c>
      <c r="C78" s="7" t="s">
        <v>19</v>
      </c>
      <c r="D78" s="7">
        <v>2088</v>
      </c>
      <c r="E78" s="7">
        <v>0</v>
      </c>
      <c r="F78" s="7">
        <v>2088</v>
      </c>
      <c r="G78" s="7">
        <v>2088</v>
      </c>
      <c r="H78" s="7">
        <v>0</v>
      </c>
      <c r="I78" s="7">
        <v>0</v>
      </c>
      <c r="J78" s="7">
        <v>0</v>
      </c>
      <c r="K78" s="7">
        <v>0</v>
      </c>
      <c r="L78" s="7">
        <v>2088</v>
      </c>
      <c r="M78" s="7">
        <v>2088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</row>
    <row r="79" spans="1:19" ht="30" x14ac:dyDescent="0.25">
      <c r="A79" s="7"/>
      <c r="B79" s="8" t="s">
        <v>91</v>
      </c>
      <c r="C79" s="7" t="s">
        <v>19</v>
      </c>
      <c r="D79" s="7">
        <v>111874</v>
      </c>
      <c r="E79" s="7">
        <v>0</v>
      </c>
      <c r="F79" s="7">
        <v>111874</v>
      </c>
      <c r="G79" s="7">
        <v>111874</v>
      </c>
      <c r="H79" s="7">
        <v>0</v>
      </c>
      <c r="I79" s="7">
        <v>0</v>
      </c>
      <c r="J79" s="7">
        <v>0</v>
      </c>
      <c r="K79" s="7">
        <v>0</v>
      </c>
      <c r="L79" s="7">
        <v>111874</v>
      </c>
      <c r="M79" s="7">
        <v>111874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</row>
    <row r="80" spans="1:19" ht="30" x14ac:dyDescent="0.25">
      <c r="A80" s="7"/>
      <c r="B80" s="8" t="s">
        <v>92</v>
      </c>
      <c r="C80" s="7" t="s">
        <v>19</v>
      </c>
      <c r="D80" s="7">
        <v>4016</v>
      </c>
      <c r="E80" s="7">
        <v>0</v>
      </c>
      <c r="F80" s="7">
        <v>4016</v>
      </c>
      <c r="G80" s="7">
        <v>4016</v>
      </c>
      <c r="H80" s="7">
        <v>4016</v>
      </c>
      <c r="I80" s="7">
        <v>0</v>
      </c>
      <c r="J80" s="7">
        <v>4016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</row>
    <row r="81" spans="1:19" ht="30" x14ac:dyDescent="0.25">
      <c r="A81" s="7"/>
      <c r="B81" s="8" t="s">
        <v>93</v>
      </c>
      <c r="C81" s="7" t="s">
        <v>19</v>
      </c>
      <c r="D81" s="7">
        <v>706</v>
      </c>
      <c r="E81" s="7">
        <v>0</v>
      </c>
      <c r="F81" s="7">
        <v>706</v>
      </c>
      <c r="G81" s="7">
        <v>706</v>
      </c>
      <c r="H81" s="7">
        <v>706</v>
      </c>
      <c r="I81" s="7">
        <v>0</v>
      </c>
      <c r="J81" s="7">
        <v>706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</row>
    <row r="82" spans="1:19" ht="30" x14ac:dyDescent="0.25">
      <c r="A82" s="7"/>
      <c r="B82" s="8" t="s">
        <v>94</v>
      </c>
      <c r="C82" s="7" t="s">
        <v>19</v>
      </c>
      <c r="D82" s="7">
        <v>2070</v>
      </c>
      <c r="E82" s="7">
        <v>0</v>
      </c>
      <c r="F82" s="7">
        <v>2070</v>
      </c>
      <c r="G82" s="7">
        <v>2070</v>
      </c>
      <c r="H82" s="7">
        <v>2070</v>
      </c>
      <c r="I82" s="7">
        <v>0</v>
      </c>
      <c r="J82" s="7">
        <v>2070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</row>
    <row r="83" spans="1:19" ht="30" x14ac:dyDescent="0.25">
      <c r="A83" s="7"/>
      <c r="B83" s="8" t="s">
        <v>95</v>
      </c>
      <c r="C83" s="7" t="s">
        <v>19</v>
      </c>
      <c r="D83" s="7">
        <v>7934</v>
      </c>
      <c r="E83" s="7">
        <v>0</v>
      </c>
      <c r="F83" s="7">
        <v>7934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7934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</row>
    <row r="84" spans="1:19" ht="60" x14ac:dyDescent="0.25">
      <c r="A84" s="7"/>
      <c r="B84" s="8" t="s">
        <v>96</v>
      </c>
      <c r="C84" s="7" t="s">
        <v>19</v>
      </c>
      <c r="D84" s="7">
        <v>5561</v>
      </c>
      <c r="E84" s="7">
        <v>0</v>
      </c>
      <c r="F84" s="7">
        <v>5561</v>
      </c>
      <c r="G84" s="7">
        <v>5561</v>
      </c>
      <c r="H84" s="7">
        <v>3059</v>
      </c>
      <c r="I84" s="7">
        <v>0</v>
      </c>
      <c r="J84" s="7">
        <v>3059</v>
      </c>
      <c r="K84" s="7">
        <v>0</v>
      </c>
      <c r="L84" s="7">
        <v>2502</v>
      </c>
      <c r="M84" s="7">
        <v>2502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</row>
    <row r="85" spans="1:19" ht="30" x14ac:dyDescent="0.25">
      <c r="A85" s="7"/>
      <c r="B85" s="8" t="s">
        <v>97</v>
      </c>
      <c r="C85" s="7" t="s">
        <v>19</v>
      </c>
      <c r="D85" s="7">
        <v>4668</v>
      </c>
      <c r="E85" s="7">
        <v>0</v>
      </c>
      <c r="F85" s="7">
        <v>4668</v>
      </c>
      <c r="G85" s="7">
        <v>4668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4668</v>
      </c>
      <c r="O85" s="7">
        <v>4668</v>
      </c>
      <c r="P85" s="7">
        <v>0</v>
      </c>
      <c r="Q85" s="7">
        <v>0</v>
      </c>
      <c r="R85" s="7">
        <v>0</v>
      </c>
      <c r="S85" s="7">
        <v>0</v>
      </c>
    </row>
    <row r="86" spans="1:19" ht="30" x14ac:dyDescent="0.25">
      <c r="A86" s="7"/>
      <c r="B86" s="8" t="s">
        <v>98</v>
      </c>
      <c r="C86" s="7" t="s">
        <v>19</v>
      </c>
      <c r="D86" s="7">
        <v>2198</v>
      </c>
      <c r="E86" s="7">
        <v>0</v>
      </c>
      <c r="F86" s="7">
        <v>2198</v>
      </c>
      <c r="G86" s="7">
        <v>2198</v>
      </c>
      <c r="H86" s="7">
        <v>2198</v>
      </c>
      <c r="I86" s="7">
        <v>0</v>
      </c>
      <c r="J86" s="7">
        <v>2198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</row>
    <row r="87" spans="1:19" ht="60" x14ac:dyDescent="0.25">
      <c r="A87" s="7"/>
      <c r="B87" s="8" t="s">
        <v>99</v>
      </c>
      <c r="C87" s="7" t="s">
        <v>19</v>
      </c>
      <c r="D87" s="7">
        <v>18160</v>
      </c>
      <c r="E87" s="7">
        <v>0</v>
      </c>
      <c r="F87" s="7">
        <v>18160</v>
      </c>
      <c r="G87" s="7">
        <v>1780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18160</v>
      </c>
      <c r="O87" s="7">
        <v>1780</v>
      </c>
      <c r="P87" s="7">
        <v>0</v>
      </c>
      <c r="Q87" s="7">
        <v>0</v>
      </c>
      <c r="R87" s="7">
        <v>0</v>
      </c>
      <c r="S87" s="7">
        <v>0</v>
      </c>
    </row>
    <row r="88" spans="1:19" ht="45" x14ac:dyDescent="0.25">
      <c r="A88" s="7"/>
      <c r="B88" s="8" t="s">
        <v>100</v>
      </c>
      <c r="C88" s="7" t="s">
        <v>19</v>
      </c>
      <c r="D88" s="7">
        <v>479</v>
      </c>
      <c r="E88" s="7">
        <v>0</v>
      </c>
      <c r="F88" s="7">
        <v>479</v>
      </c>
      <c r="G88" s="7">
        <v>479</v>
      </c>
      <c r="H88" s="7">
        <v>479</v>
      </c>
      <c r="I88" s="7">
        <v>0</v>
      </c>
      <c r="J88" s="7">
        <v>479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</row>
    <row r="89" spans="1:19" ht="45" x14ac:dyDescent="0.25">
      <c r="A89" s="7"/>
      <c r="B89" s="8" t="s">
        <v>101</v>
      </c>
      <c r="C89" s="7" t="s">
        <v>19</v>
      </c>
      <c r="D89" s="7">
        <v>3502</v>
      </c>
      <c r="E89" s="7">
        <v>0</v>
      </c>
      <c r="F89" s="7">
        <v>3502</v>
      </c>
      <c r="G89" s="7">
        <v>3502</v>
      </c>
      <c r="H89" s="7">
        <v>0</v>
      </c>
      <c r="I89" s="7">
        <v>0</v>
      </c>
      <c r="J89" s="7">
        <v>0</v>
      </c>
      <c r="K89" s="7">
        <v>0</v>
      </c>
      <c r="L89" s="7">
        <v>3502</v>
      </c>
      <c r="M89" s="7">
        <v>3502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</row>
    <row r="90" spans="1:19" ht="75" x14ac:dyDescent="0.25">
      <c r="A90" s="7"/>
      <c r="B90" s="8" t="s">
        <v>102</v>
      </c>
      <c r="C90" s="7" t="s">
        <v>19</v>
      </c>
      <c r="D90" s="7">
        <v>2249</v>
      </c>
      <c r="E90" s="7">
        <v>0</v>
      </c>
      <c r="F90" s="7">
        <v>2249</v>
      </c>
      <c r="G90" s="7">
        <v>2249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2249</v>
      </c>
      <c r="S90" s="7">
        <v>2249</v>
      </c>
    </row>
    <row r="91" spans="1:19" ht="30" x14ac:dyDescent="0.25">
      <c r="A91" s="7"/>
      <c r="B91" s="8" t="s">
        <v>103</v>
      </c>
      <c r="C91" s="7" t="s">
        <v>19</v>
      </c>
      <c r="D91" s="7">
        <v>7018</v>
      </c>
      <c r="E91" s="7">
        <v>0</v>
      </c>
      <c r="F91" s="7">
        <v>7018</v>
      </c>
      <c r="G91" s="7">
        <v>7018</v>
      </c>
      <c r="H91" s="7">
        <v>7018</v>
      </c>
      <c r="I91" s="7">
        <v>0</v>
      </c>
      <c r="J91" s="7">
        <v>7018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</row>
    <row r="92" spans="1:19" ht="30" x14ac:dyDescent="0.25">
      <c r="A92" s="7"/>
      <c r="B92" s="8" t="s">
        <v>104</v>
      </c>
      <c r="C92" s="7" t="s">
        <v>19</v>
      </c>
      <c r="D92" s="7">
        <v>2400</v>
      </c>
      <c r="E92" s="7">
        <v>0</v>
      </c>
      <c r="F92" s="7">
        <v>2400</v>
      </c>
      <c r="G92" s="7">
        <v>2299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2400</v>
      </c>
      <c r="O92" s="7">
        <v>2299</v>
      </c>
      <c r="P92" s="7">
        <v>0</v>
      </c>
      <c r="Q92" s="7">
        <v>0</v>
      </c>
      <c r="R92" s="7">
        <v>0</v>
      </c>
      <c r="S92" s="7">
        <v>0</v>
      </c>
    </row>
    <row r="93" spans="1:19" ht="45" x14ac:dyDescent="0.25">
      <c r="A93" s="7"/>
      <c r="B93" s="8" t="s">
        <v>105</v>
      </c>
      <c r="C93" s="7" t="s">
        <v>19</v>
      </c>
      <c r="D93" s="7">
        <v>4260</v>
      </c>
      <c r="E93" s="7">
        <v>0</v>
      </c>
      <c r="F93" s="7">
        <v>4260</v>
      </c>
      <c r="G93" s="7">
        <v>4260</v>
      </c>
      <c r="H93" s="7">
        <v>4260</v>
      </c>
      <c r="I93" s="7">
        <v>0</v>
      </c>
      <c r="J93" s="7">
        <v>4260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ht="30" x14ac:dyDescent="0.25">
      <c r="A94" s="7"/>
      <c r="B94" s="8" t="s">
        <v>106</v>
      </c>
      <c r="C94" s="7" t="s">
        <v>19</v>
      </c>
      <c r="D94" s="7">
        <v>1198</v>
      </c>
      <c r="E94" s="7">
        <v>0</v>
      </c>
      <c r="F94" s="7">
        <v>1198</v>
      </c>
      <c r="G94" s="7">
        <v>1198</v>
      </c>
      <c r="H94" s="7">
        <v>0</v>
      </c>
      <c r="I94" s="7">
        <v>0</v>
      </c>
      <c r="J94" s="7">
        <v>0</v>
      </c>
      <c r="K94" s="7">
        <v>0</v>
      </c>
      <c r="L94" s="7">
        <v>1198</v>
      </c>
      <c r="M94" s="7">
        <v>1198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ht="30" x14ac:dyDescent="0.25">
      <c r="A95" s="7"/>
      <c r="B95" s="8" t="s">
        <v>107</v>
      </c>
      <c r="C95" s="7" t="s">
        <v>19</v>
      </c>
      <c r="D95" s="7">
        <v>8672</v>
      </c>
      <c r="E95" s="7">
        <v>0</v>
      </c>
      <c r="F95" s="7">
        <v>8672</v>
      </c>
      <c r="G95" s="7">
        <v>8672</v>
      </c>
      <c r="H95" s="7">
        <v>0</v>
      </c>
      <c r="I95" s="7">
        <v>0</v>
      </c>
      <c r="J95" s="7">
        <v>0</v>
      </c>
      <c r="K95" s="7">
        <v>0</v>
      </c>
      <c r="L95" s="7">
        <v>8672</v>
      </c>
      <c r="M95" s="7">
        <v>8672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ht="30" x14ac:dyDescent="0.25">
      <c r="A96" s="7"/>
      <c r="B96" s="8" t="s">
        <v>108</v>
      </c>
      <c r="C96" s="7" t="s">
        <v>19</v>
      </c>
      <c r="D96" s="7">
        <v>12276</v>
      </c>
      <c r="E96" s="7">
        <v>0</v>
      </c>
      <c r="F96" s="7">
        <v>12276</v>
      </c>
      <c r="G96" s="7">
        <v>12276</v>
      </c>
      <c r="H96" s="7">
        <v>0</v>
      </c>
      <c r="I96" s="7">
        <v>0</v>
      </c>
      <c r="J96" s="7">
        <v>0</v>
      </c>
      <c r="K96" s="7">
        <v>0</v>
      </c>
      <c r="L96" s="7">
        <v>12276</v>
      </c>
      <c r="M96" s="7">
        <v>12276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ht="30" x14ac:dyDescent="0.25">
      <c r="A97" s="7"/>
      <c r="B97" s="8" t="s">
        <v>109</v>
      </c>
      <c r="C97" s="7" t="s">
        <v>19</v>
      </c>
      <c r="D97" s="7">
        <v>14872</v>
      </c>
      <c r="E97" s="7">
        <v>0</v>
      </c>
      <c r="F97" s="7">
        <v>14872</v>
      </c>
      <c r="G97" s="7">
        <v>14872</v>
      </c>
      <c r="H97" s="7">
        <v>0</v>
      </c>
      <c r="I97" s="7">
        <v>0</v>
      </c>
      <c r="J97" s="7">
        <v>0</v>
      </c>
      <c r="K97" s="7">
        <v>0</v>
      </c>
      <c r="L97" s="7">
        <v>14872</v>
      </c>
      <c r="M97" s="7">
        <v>14872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</row>
    <row r="98" spans="1:19" ht="30" x14ac:dyDescent="0.25">
      <c r="A98" s="7"/>
      <c r="B98" s="8" t="s">
        <v>110</v>
      </c>
      <c r="C98" s="7" t="s">
        <v>19</v>
      </c>
      <c r="D98" s="7">
        <v>3840</v>
      </c>
      <c r="E98" s="7">
        <v>0</v>
      </c>
      <c r="F98" s="7">
        <v>3840</v>
      </c>
      <c r="G98" s="7">
        <v>3840</v>
      </c>
      <c r="H98" s="7">
        <v>0</v>
      </c>
      <c r="I98" s="7">
        <v>0</v>
      </c>
      <c r="J98" s="7">
        <v>0</v>
      </c>
      <c r="K98" s="7">
        <v>0</v>
      </c>
      <c r="L98" s="7">
        <v>3840</v>
      </c>
      <c r="M98" s="7">
        <v>3840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</row>
    <row r="99" spans="1:19" ht="30" x14ac:dyDescent="0.25">
      <c r="A99" s="7"/>
      <c r="B99" s="8" t="s">
        <v>111</v>
      </c>
      <c r="C99" s="7" t="s">
        <v>19</v>
      </c>
      <c r="D99" s="7">
        <v>834</v>
      </c>
      <c r="E99" s="7">
        <v>0</v>
      </c>
      <c r="F99" s="7">
        <v>834</v>
      </c>
      <c r="G99" s="7">
        <v>834</v>
      </c>
      <c r="H99" s="7">
        <v>0</v>
      </c>
      <c r="I99" s="7">
        <v>0</v>
      </c>
      <c r="J99" s="7">
        <v>0</v>
      </c>
      <c r="K99" s="7">
        <v>0</v>
      </c>
      <c r="L99" s="7">
        <v>834</v>
      </c>
      <c r="M99" s="7">
        <v>834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</row>
    <row r="100" spans="1:19" ht="30" x14ac:dyDescent="0.25">
      <c r="A100" s="7"/>
      <c r="B100" s="8" t="s">
        <v>112</v>
      </c>
      <c r="C100" s="7" t="s">
        <v>19</v>
      </c>
      <c r="D100" s="7">
        <v>960</v>
      </c>
      <c r="E100" s="7">
        <v>0</v>
      </c>
      <c r="F100" s="7">
        <v>960</v>
      </c>
      <c r="G100" s="7">
        <v>960</v>
      </c>
      <c r="H100" s="7">
        <v>0</v>
      </c>
      <c r="I100" s="7">
        <v>0</v>
      </c>
      <c r="J100" s="7">
        <v>0</v>
      </c>
      <c r="K100" s="7">
        <v>0</v>
      </c>
      <c r="L100" s="7">
        <v>960</v>
      </c>
      <c r="M100" s="7">
        <v>960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</row>
    <row r="101" spans="1:19" ht="30" x14ac:dyDescent="0.25">
      <c r="A101" s="7"/>
      <c r="B101" s="8" t="s">
        <v>113</v>
      </c>
      <c r="C101" s="7" t="s">
        <v>19</v>
      </c>
      <c r="D101" s="7">
        <v>5220</v>
      </c>
      <c r="E101" s="7">
        <v>0</v>
      </c>
      <c r="F101" s="7">
        <v>5220</v>
      </c>
      <c r="G101" s="7">
        <v>5220</v>
      </c>
      <c r="H101" s="7">
        <v>0</v>
      </c>
      <c r="I101" s="7">
        <v>0</v>
      </c>
      <c r="J101" s="7">
        <v>0</v>
      </c>
      <c r="K101" s="7">
        <v>0</v>
      </c>
      <c r="L101" s="7">
        <v>5220</v>
      </c>
      <c r="M101" s="7">
        <v>5220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</row>
    <row r="102" spans="1:19" ht="30" x14ac:dyDescent="0.25">
      <c r="A102" s="7"/>
      <c r="B102" s="8" t="s">
        <v>114</v>
      </c>
      <c r="C102" s="7" t="s">
        <v>19</v>
      </c>
      <c r="D102" s="7">
        <v>23942</v>
      </c>
      <c r="E102" s="7">
        <v>0</v>
      </c>
      <c r="F102" s="7">
        <v>23942</v>
      </c>
      <c r="G102" s="7">
        <v>23942</v>
      </c>
      <c r="H102" s="7">
        <v>0</v>
      </c>
      <c r="I102" s="7">
        <v>0</v>
      </c>
      <c r="J102" s="7">
        <v>0</v>
      </c>
      <c r="K102" s="7">
        <v>0</v>
      </c>
      <c r="L102" s="7">
        <v>23942</v>
      </c>
      <c r="M102" s="7">
        <v>23942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</row>
    <row r="103" spans="1:19" ht="30" x14ac:dyDescent="0.25">
      <c r="A103" s="7"/>
      <c r="B103" s="8" t="s">
        <v>115</v>
      </c>
      <c r="C103" s="7" t="s">
        <v>19</v>
      </c>
      <c r="D103" s="7">
        <v>499</v>
      </c>
      <c r="E103" s="7">
        <v>0</v>
      </c>
      <c r="F103" s="7">
        <v>499</v>
      </c>
      <c r="G103" s="7">
        <v>499</v>
      </c>
      <c r="H103" s="7">
        <v>0</v>
      </c>
      <c r="I103" s="7">
        <v>0</v>
      </c>
      <c r="J103" s="7">
        <v>0</v>
      </c>
      <c r="K103" s="7">
        <v>0</v>
      </c>
      <c r="L103" s="7">
        <v>499</v>
      </c>
      <c r="M103" s="7">
        <v>499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</row>
    <row r="104" spans="1:19" x14ac:dyDescent="0.25">
      <c r="A104" s="6" t="s">
        <v>116</v>
      </c>
      <c r="B104" s="6" t="s">
        <v>117</v>
      </c>
      <c r="C104" s="6"/>
      <c r="D104" s="6">
        <v>43863</v>
      </c>
      <c r="E104" s="6">
        <v>0</v>
      </c>
      <c r="F104" s="6">
        <v>43863</v>
      </c>
      <c r="G104" s="6">
        <v>43863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43863</v>
      </c>
      <c r="O104" s="6">
        <v>43863</v>
      </c>
      <c r="P104" s="6">
        <v>0</v>
      </c>
      <c r="Q104" s="6">
        <v>0</v>
      </c>
      <c r="R104" s="6">
        <v>0</v>
      </c>
      <c r="S104" s="6">
        <v>0</v>
      </c>
    </row>
    <row r="105" spans="1:19" x14ac:dyDescent="0.25">
      <c r="A105" s="6"/>
      <c r="B105" s="6" t="s">
        <v>118</v>
      </c>
      <c r="C105" s="6"/>
      <c r="D105" s="6">
        <v>43863</v>
      </c>
      <c r="E105" s="6">
        <v>0</v>
      </c>
      <c r="F105" s="6">
        <v>43863</v>
      </c>
      <c r="G105" s="6">
        <v>43863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43863</v>
      </c>
      <c r="O105" s="6">
        <v>43863</v>
      </c>
      <c r="P105" s="6">
        <v>0</v>
      </c>
      <c r="Q105" s="6">
        <v>0</v>
      </c>
      <c r="R105" s="6">
        <v>0</v>
      </c>
      <c r="S105" s="6">
        <v>0</v>
      </c>
    </row>
    <row r="106" spans="1:19" ht="45" x14ac:dyDescent="0.25">
      <c r="A106" s="7"/>
      <c r="B106" s="8" t="s">
        <v>119</v>
      </c>
      <c r="C106" s="7" t="s">
        <v>19</v>
      </c>
      <c r="D106" s="7">
        <v>43863</v>
      </c>
      <c r="E106" s="7">
        <v>0</v>
      </c>
      <c r="F106" s="7">
        <v>43863</v>
      </c>
      <c r="G106" s="7">
        <v>43863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43863</v>
      </c>
      <c r="O106" s="7">
        <v>43863</v>
      </c>
      <c r="P106" s="7">
        <v>0</v>
      </c>
      <c r="Q106" s="7">
        <v>0</v>
      </c>
      <c r="R106" s="7">
        <v>0</v>
      </c>
      <c r="S106" s="7">
        <v>0</v>
      </c>
    </row>
    <row r="107" spans="1:19" ht="43.5" x14ac:dyDescent="0.25">
      <c r="A107" s="6" t="s">
        <v>60</v>
      </c>
      <c r="B107" s="6" t="s">
        <v>61</v>
      </c>
      <c r="C107" s="6"/>
      <c r="D107" s="6">
        <v>226649</v>
      </c>
      <c r="E107" s="6">
        <v>5484</v>
      </c>
      <c r="F107" s="6">
        <v>221165</v>
      </c>
      <c r="G107" s="6">
        <v>216393</v>
      </c>
      <c r="H107" s="6">
        <v>109552</v>
      </c>
      <c r="I107" s="6">
        <v>0</v>
      </c>
      <c r="J107" s="6">
        <v>109552</v>
      </c>
      <c r="K107" s="6">
        <v>0</v>
      </c>
      <c r="L107" s="6">
        <v>32443</v>
      </c>
      <c r="M107" s="6">
        <v>32443</v>
      </c>
      <c r="N107" s="6">
        <v>59477</v>
      </c>
      <c r="O107" s="6">
        <v>54705</v>
      </c>
      <c r="P107" s="6">
        <v>713</v>
      </c>
      <c r="Q107" s="6">
        <v>713</v>
      </c>
      <c r="R107" s="6">
        <v>18980</v>
      </c>
      <c r="S107" s="6">
        <v>18980</v>
      </c>
    </row>
    <row r="108" spans="1:19" ht="30" x14ac:dyDescent="0.25">
      <c r="A108" s="7"/>
      <c r="B108" s="8" t="s">
        <v>120</v>
      </c>
      <c r="C108" s="7" t="s">
        <v>19</v>
      </c>
      <c r="D108" s="7">
        <v>10648</v>
      </c>
      <c r="E108" s="7">
        <v>0</v>
      </c>
      <c r="F108" s="7">
        <v>10648</v>
      </c>
      <c r="G108" s="7">
        <v>10648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10648</v>
      </c>
      <c r="O108" s="7">
        <v>10648</v>
      </c>
      <c r="P108" s="7">
        <v>0</v>
      </c>
      <c r="Q108" s="7">
        <v>0</v>
      </c>
      <c r="R108" s="7">
        <v>0</v>
      </c>
      <c r="S108" s="7">
        <v>0</v>
      </c>
    </row>
    <row r="109" spans="1:19" ht="75" x14ac:dyDescent="0.25">
      <c r="A109" s="7"/>
      <c r="B109" s="8" t="s">
        <v>121</v>
      </c>
      <c r="C109" s="7" t="s">
        <v>19</v>
      </c>
      <c r="D109" s="7">
        <v>55800</v>
      </c>
      <c r="E109" s="7">
        <v>0</v>
      </c>
      <c r="F109" s="7">
        <v>55800</v>
      </c>
      <c r="G109" s="7">
        <v>55800</v>
      </c>
      <c r="H109" s="7">
        <v>55800</v>
      </c>
      <c r="I109" s="7">
        <v>0</v>
      </c>
      <c r="J109" s="7">
        <v>55800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</row>
    <row r="110" spans="1:19" ht="45" x14ac:dyDescent="0.25">
      <c r="A110" s="7"/>
      <c r="B110" s="8" t="s">
        <v>122</v>
      </c>
      <c r="C110" s="7" t="s">
        <v>19</v>
      </c>
      <c r="D110" s="7">
        <v>4500</v>
      </c>
      <c r="E110" s="7">
        <v>0</v>
      </c>
      <c r="F110" s="7">
        <v>4500</v>
      </c>
      <c r="G110" s="7">
        <v>4500</v>
      </c>
      <c r="H110" s="7">
        <v>4500</v>
      </c>
      <c r="I110" s="7">
        <v>0</v>
      </c>
      <c r="J110" s="7">
        <v>4500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</row>
    <row r="111" spans="1:19" ht="45" x14ac:dyDescent="0.25">
      <c r="A111" s="7"/>
      <c r="B111" s="8" t="s">
        <v>123</v>
      </c>
      <c r="C111" s="7" t="s">
        <v>19</v>
      </c>
      <c r="D111" s="7">
        <v>14100</v>
      </c>
      <c r="E111" s="7">
        <v>0</v>
      </c>
      <c r="F111" s="7">
        <v>14100</v>
      </c>
      <c r="G111" s="7">
        <v>14100</v>
      </c>
      <c r="H111" s="7">
        <v>14100</v>
      </c>
      <c r="I111" s="7">
        <v>0</v>
      </c>
      <c r="J111" s="7">
        <v>14100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</row>
    <row r="112" spans="1:19" ht="30" x14ac:dyDescent="0.25">
      <c r="A112" s="7"/>
      <c r="B112" s="8" t="s">
        <v>124</v>
      </c>
      <c r="C112" s="7" t="s">
        <v>19</v>
      </c>
      <c r="D112" s="7">
        <v>2196</v>
      </c>
      <c r="E112" s="7">
        <v>0</v>
      </c>
      <c r="F112" s="7">
        <v>2196</v>
      </c>
      <c r="G112" s="7">
        <v>2196</v>
      </c>
      <c r="H112" s="7">
        <v>2196</v>
      </c>
      <c r="I112" s="7">
        <v>0</v>
      </c>
      <c r="J112" s="7">
        <v>2196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</row>
    <row r="113" spans="1:19" ht="45" x14ac:dyDescent="0.25">
      <c r="A113" s="7"/>
      <c r="B113" s="8" t="s">
        <v>125</v>
      </c>
      <c r="C113" s="7" t="s">
        <v>19</v>
      </c>
      <c r="D113" s="7">
        <v>4086</v>
      </c>
      <c r="E113" s="7">
        <v>0</v>
      </c>
      <c r="F113" s="7">
        <v>4086</v>
      </c>
      <c r="G113" s="7">
        <v>4086</v>
      </c>
      <c r="H113" s="7">
        <v>4086</v>
      </c>
      <c r="I113" s="7">
        <v>0</v>
      </c>
      <c r="J113" s="7">
        <v>4086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</row>
    <row r="114" spans="1:19" ht="45" x14ac:dyDescent="0.25">
      <c r="A114" s="7"/>
      <c r="B114" s="8" t="s">
        <v>126</v>
      </c>
      <c r="C114" s="7" t="s">
        <v>19</v>
      </c>
      <c r="D114" s="7">
        <v>6300</v>
      </c>
      <c r="E114" s="7">
        <v>0</v>
      </c>
      <c r="F114" s="7">
        <v>6300</v>
      </c>
      <c r="G114" s="7">
        <v>6300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6300</v>
      </c>
      <c r="O114" s="7">
        <v>6300</v>
      </c>
      <c r="P114" s="7">
        <v>0</v>
      </c>
      <c r="Q114" s="7">
        <v>0</v>
      </c>
      <c r="R114" s="7">
        <v>0</v>
      </c>
      <c r="S114" s="7">
        <v>0</v>
      </c>
    </row>
    <row r="115" spans="1:19" ht="30" x14ac:dyDescent="0.25">
      <c r="A115" s="7"/>
      <c r="B115" s="8" t="s">
        <v>127</v>
      </c>
      <c r="C115" s="7" t="s">
        <v>19</v>
      </c>
      <c r="D115" s="7">
        <v>5050</v>
      </c>
      <c r="E115" s="7">
        <v>0</v>
      </c>
      <c r="F115" s="7">
        <v>5050</v>
      </c>
      <c r="G115" s="7">
        <v>5050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5050</v>
      </c>
      <c r="O115" s="7">
        <v>5050</v>
      </c>
      <c r="P115" s="7">
        <v>0</v>
      </c>
      <c r="Q115" s="7">
        <v>0</v>
      </c>
      <c r="R115" s="7">
        <v>0</v>
      </c>
      <c r="S115" s="7">
        <v>0</v>
      </c>
    </row>
    <row r="116" spans="1:19" ht="30" x14ac:dyDescent="0.25">
      <c r="A116" s="7"/>
      <c r="B116" s="8" t="s">
        <v>128</v>
      </c>
      <c r="C116" s="7" t="s">
        <v>19</v>
      </c>
      <c r="D116" s="7">
        <v>10302</v>
      </c>
      <c r="E116" s="7">
        <v>0</v>
      </c>
      <c r="F116" s="7">
        <v>10302</v>
      </c>
      <c r="G116" s="7">
        <v>10133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10302</v>
      </c>
      <c r="O116" s="7">
        <v>10133</v>
      </c>
      <c r="P116" s="7">
        <v>0</v>
      </c>
      <c r="Q116" s="7">
        <v>0</v>
      </c>
      <c r="R116" s="7">
        <v>0</v>
      </c>
      <c r="S116" s="7">
        <v>0</v>
      </c>
    </row>
    <row r="117" spans="1:19" ht="45" x14ac:dyDescent="0.25">
      <c r="A117" s="7"/>
      <c r="B117" s="8" t="s">
        <v>129</v>
      </c>
      <c r="C117" s="7" t="s">
        <v>19</v>
      </c>
      <c r="D117" s="7">
        <v>1082</v>
      </c>
      <c r="E117" s="7">
        <v>0</v>
      </c>
      <c r="F117" s="7">
        <v>1082</v>
      </c>
      <c r="G117" s="7">
        <v>1082</v>
      </c>
      <c r="H117" s="7">
        <v>1082</v>
      </c>
      <c r="I117" s="7">
        <v>0</v>
      </c>
      <c r="J117" s="7">
        <v>1082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</row>
    <row r="118" spans="1:19" ht="30" x14ac:dyDescent="0.25">
      <c r="A118" s="7"/>
      <c r="B118" s="8" t="s">
        <v>130</v>
      </c>
      <c r="C118" s="7" t="s">
        <v>19</v>
      </c>
      <c r="D118" s="7">
        <v>1580</v>
      </c>
      <c r="E118" s="7">
        <v>0</v>
      </c>
      <c r="F118" s="7">
        <v>1580</v>
      </c>
      <c r="G118" s="7">
        <v>1580</v>
      </c>
      <c r="H118" s="7">
        <v>1580</v>
      </c>
      <c r="I118" s="7">
        <v>0</v>
      </c>
      <c r="J118" s="7">
        <v>1580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</row>
    <row r="119" spans="1:19" ht="30" x14ac:dyDescent="0.25">
      <c r="A119" s="7"/>
      <c r="B119" s="8" t="s">
        <v>131</v>
      </c>
      <c r="C119" s="7" t="s">
        <v>19</v>
      </c>
      <c r="D119" s="7">
        <v>1376</v>
      </c>
      <c r="E119" s="7">
        <v>0</v>
      </c>
      <c r="F119" s="7">
        <v>1376</v>
      </c>
      <c r="G119" s="7">
        <v>1376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1376</v>
      </c>
      <c r="O119" s="7">
        <v>1376</v>
      </c>
      <c r="P119" s="7">
        <v>0</v>
      </c>
      <c r="Q119" s="7">
        <v>0</v>
      </c>
      <c r="R119" s="7">
        <v>0</v>
      </c>
      <c r="S119" s="7">
        <v>0</v>
      </c>
    </row>
    <row r="120" spans="1:19" ht="30" x14ac:dyDescent="0.25">
      <c r="A120" s="7"/>
      <c r="B120" s="8" t="s">
        <v>132</v>
      </c>
      <c r="C120" s="7" t="s">
        <v>19</v>
      </c>
      <c r="D120" s="7">
        <v>2500</v>
      </c>
      <c r="E120" s="7">
        <v>0</v>
      </c>
      <c r="F120" s="7">
        <v>2500</v>
      </c>
      <c r="G120" s="7">
        <v>2500</v>
      </c>
      <c r="H120" s="7">
        <v>2500</v>
      </c>
      <c r="I120" s="7">
        <v>0</v>
      </c>
      <c r="J120" s="7">
        <v>2500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</row>
    <row r="121" spans="1:19" ht="45" x14ac:dyDescent="0.25">
      <c r="A121" s="7"/>
      <c r="B121" s="8" t="s">
        <v>133</v>
      </c>
      <c r="C121" s="7" t="s">
        <v>19</v>
      </c>
      <c r="D121" s="7">
        <v>2105</v>
      </c>
      <c r="E121" s="7">
        <v>0</v>
      </c>
      <c r="F121" s="7">
        <v>2105</v>
      </c>
      <c r="G121" s="7">
        <v>2105</v>
      </c>
      <c r="H121" s="7">
        <v>2105</v>
      </c>
      <c r="I121" s="7">
        <v>0</v>
      </c>
      <c r="J121" s="7">
        <v>2105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</row>
    <row r="122" spans="1:19" ht="45" x14ac:dyDescent="0.25">
      <c r="A122" s="7"/>
      <c r="B122" s="8" t="s">
        <v>134</v>
      </c>
      <c r="C122" s="7" t="s">
        <v>19</v>
      </c>
      <c r="D122" s="7">
        <v>2749</v>
      </c>
      <c r="E122" s="7">
        <v>0</v>
      </c>
      <c r="F122" s="7">
        <v>2749</v>
      </c>
      <c r="G122" s="7">
        <v>2749</v>
      </c>
      <c r="H122" s="7">
        <v>2749</v>
      </c>
      <c r="I122" s="7">
        <v>0</v>
      </c>
      <c r="J122" s="7">
        <v>2749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</row>
    <row r="123" spans="1:19" ht="45" x14ac:dyDescent="0.25">
      <c r="A123" s="7"/>
      <c r="B123" s="8" t="s">
        <v>135</v>
      </c>
      <c r="C123" s="7" t="s">
        <v>19</v>
      </c>
      <c r="D123" s="7">
        <v>2474</v>
      </c>
      <c r="E123" s="7">
        <v>0</v>
      </c>
      <c r="F123" s="7">
        <v>2474</v>
      </c>
      <c r="G123" s="7">
        <v>2474</v>
      </c>
      <c r="H123" s="7">
        <v>2474</v>
      </c>
      <c r="I123" s="7">
        <v>0</v>
      </c>
      <c r="J123" s="7">
        <v>2474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</row>
    <row r="124" spans="1:19" ht="30" x14ac:dyDescent="0.25">
      <c r="A124" s="7"/>
      <c r="B124" s="8" t="s">
        <v>136</v>
      </c>
      <c r="C124" s="7" t="s">
        <v>19</v>
      </c>
      <c r="D124" s="7">
        <v>1700</v>
      </c>
      <c r="E124" s="7">
        <v>0</v>
      </c>
      <c r="F124" s="7">
        <v>1700</v>
      </c>
      <c r="G124" s="7">
        <v>1700</v>
      </c>
      <c r="H124" s="7">
        <v>0</v>
      </c>
      <c r="I124" s="7">
        <v>0</v>
      </c>
      <c r="J124" s="7">
        <v>0</v>
      </c>
      <c r="K124" s="7">
        <v>0</v>
      </c>
      <c r="L124" s="7">
        <v>1700</v>
      </c>
      <c r="M124" s="7">
        <v>1700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</row>
    <row r="125" spans="1:19" ht="30" x14ac:dyDescent="0.25">
      <c r="A125" s="7"/>
      <c r="B125" s="8" t="s">
        <v>137</v>
      </c>
      <c r="C125" s="7" t="s">
        <v>19</v>
      </c>
      <c r="D125" s="7">
        <v>1200</v>
      </c>
      <c r="E125" s="7">
        <v>0</v>
      </c>
      <c r="F125" s="7">
        <v>1200</v>
      </c>
      <c r="G125" s="7">
        <v>1200</v>
      </c>
      <c r="H125" s="7">
        <v>1200</v>
      </c>
      <c r="I125" s="7">
        <v>0</v>
      </c>
      <c r="J125" s="7">
        <v>1200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</row>
    <row r="126" spans="1:19" ht="30" x14ac:dyDescent="0.25">
      <c r="A126" s="7"/>
      <c r="B126" s="8" t="s">
        <v>138</v>
      </c>
      <c r="C126" s="7" t="s">
        <v>19</v>
      </c>
      <c r="D126" s="7">
        <v>6180</v>
      </c>
      <c r="E126" s="7">
        <v>0</v>
      </c>
      <c r="F126" s="7">
        <v>6180</v>
      </c>
      <c r="G126" s="7">
        <v>6180</v>
      </c>
      <c r="H126" s="7">
        <v>6180</v>
      </c>
      <c r="I126" s="7">
        <v>0</v>
      </c>
      <c r="J126" s="7">
        <v>6180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</row>
    <row r="127" spans="1:19" ht="45" x14ac:dyDescent="0.25">
      <c r="A127" s="7"/>
      <c r="B127" s="8" t="s">
        <v>139</v>
      </c>
      <c r="C127" s="7" t="s">
        <v>19</v>
      </c>
      <c r="D127" s="7">
        <v>11487</v>
      </c>
      <c r="E127" s="7">
        <v>0</v>
      </c>
      <c r="F127" s="7">
        <v>11487</v>
      </c>
      <c r="G127" s="7">
        <v>11487</v>
      </c>
      <c r="H127" s="7">
        <v>0</v>
      </c>
      <c r="I127" s="7">
        <v>0</v>
      </c>
      <c r="J127" s="7">
        <v>0</v>
      </c>
      <c r="K127" s="7">
        <v>0</v>
      </c>
      <c r="L127" s="7">
        <v>11487</v>
      </c>
      <c r="M127" s="7">
        <v>11487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</row>
    <row r="128" spans="1:19" ht="45" x14ac:dyDescent="0.25">
      <c r="A128" s="7"/>
      <c r="B128" s="8" t="s">
        <v>140</v>
      </c>
      <c r="C128" s="7" t="s">
        <v>19</v>
      </c>
      <c r="D128" s="7">
        <v>672</v>
      </c>
      <c r="E128" s="7">
        <v>0</v>
      </c>
      <c r="F128" s="7">
        <v>672</v>
      </c>
      <c r="G128" s="7">
        <v>672</v>
      </c>
      <c r="H128" s="7">
        <v>672</v>
      </c>
      <c r="I128" s="7">
        <v>0</v>
      </c>
      <c r="J128" s="7">
        <v>672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</row>
    <row r="129" spans="1:19" ht="45" x14ac:dyDescent="0.25">
      <c r="A129" s="7"/>
      <c r="B129" s="8" t="s">
        <v>141</v>
      </c>
      <c r="C129" s="7" t="s">
        <v>19</v>
      </c>
      <c r="D129" s="7">
        <v>1619</v>
      </c>
      <c r="E129" s="7">
        <v>0</v>
      </c>
      <c r="F129" s="7">
        <v>1619</v>
      </c>
      <c r="G129" s="7">
        <v>1619</v>
      </c>
      <c r="H129" s="7">
        <v>1619</v>
      </c>
      <c r="I129" s="7">
        <v>0</v>
      </c>
      <c r="J129" s="7">
        <v>1619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</row>
    <row r="130" spans="1:19" ht="45" x14ac:dyDescent="0.25">
      <c r="A130" s="7"/>
      <c r="B130" s="8" t="s">
        <v>142</v>
      </c>
      <c r="C130" s="7" t="s">
        <v>19</v>
      </c>
      <c r="D130" s="7">
        <v>1020</v>
      </c>
      <c r="E130" s="7">
        <v>0</v>
      </c>
      <c r="F130" s="7">
        <v>1020</v>
      </c>
      <c r="G130" s="7">
        <v>1020</v>
      </c>
      <c r="H130" s="7">
        <v>1020</v>
      </c>
      <c r="I130" s="7">
        <v>0</v>
      </c>
      <c r="J130" s="7">
        <v>1020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</row>
    <row r="131" spans="1:19" ht="30" x14ac:dyDescent="0.25">
      <c r="A131" s="7"/>
      <c r="B131" s="8" t="s">
        <v>143</v>
      </c>
      <c r="C131" s="7" t="s">
        <v>19</v>
      </c>
      <c r="D131" s="7">
        <v>4442</v>
      </c>
      <c r="E131" s="7">
        <v>0</v>
      </c>
      <c r="F131" s="7">
        <v>4442</v>
      </c>
      <c r="G131" s="7">
        <v>4442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4442</v>
      </c>
      <c r="O131" s="7">
        <v>4442</v>
      </c>
      <c r="P131" s="7">
        <v>0</v>
      </c>
      <c r="Q131" s="7">
        <v>0</v>
      </c>
      <c r="R131" s="7">
        <v>0</v>
      </c>
      <c r="S131" s="7">
        <v>0</v>
      </c>
    </row>
    <row r="132" spans="1:19" ht="45" x14ac:dyDescent="0.25">
      <c r="A132" s="7"/>
      <c r="B132" s="8" t="s">
        <v>144</v>
      </c>
      <c r="C132" s="7" t="s">
        <v>19</v>
      </c>
      <c r="D132" s="7">
        <v>713</v>
      </c>
      <c r="E132" s="7">
        <v>0</v>
      </c>
      <c r="F132" s="7">
        <v>713</v>
      </c>
      <c r="G132" s="7">
        <v>713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713</v>
      </c>
      <c r="Q132" s="7">
        <v>713</v>
      </c>
      <c r="R132" s="7">
        <v>0</v>
      </c>
      <c r="S132" s="7">
        <v>0</v>
      </c>
    </row>
    <row r="133" spans="1:19" ht="30" x14ac:dyDescent="0.25">
      <c r="A133" s="7"/>
      <c r="B133" s="8" t="s">
        <v>145</v>
      </c>
      <c r="C133" s="7" t="s">
        <v>19</v>
      </c>
      <c r="D133" s="7">
        <v>2225</v>
      </c>
      <c r="E133" s="7">
        <v>0</v>
      </c>
      <c r="F133" s="7">
        <v>2225</v>
      </c>
      <c r="G133" s="7">
        <v>2225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2225</v>
      </c>
      <c r="O133" s="7">
        <v>2225</v>
      </c>
      <c r="P133" s="7">
        <v>0</v>
      </c>
      <c r="Q133" s="7">
        <v>0</v>
      </c>
      <c r="R133" s="7">
        <v>0</v>
      </c>
      <c r="S133" s="7">
        <v>0</v>
      </c>
    </row>
    <row r="134" spans="1:19" ht="45" x14ac:dyDescent="0.25">
      <c r="A134" s="7"/>
      <c r="B134" s="8" t="s">
        <v>146</v>
      </c>
      <c r="C134" s="7" t="s">
        <v>19</v>
      </c>
      <c r="D134" s="7">
        <v>4740</v>
      </c>
      <c r="E134" s="7">
        <v>0</v>
      </c>
      <c r="F134" s="7">
        <v>4740</v>
      </c>
      <c r="G134" s="7">
        <v>4740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4740</v>
      </c>
      <c r="O134" s="7">
        <v>4740</v>
      </c>
      <c r="P134" s="7">
        <v>0</v>
      </c>
      <c r="Q134" s="7">
        <v>0</v>
      </c>
      <c r="R134" s="7">
        <v>0</v>
      </c>
      <c r="S134" s="7">
        <v>0</v>
      </c>
    </row>
    <row r="135" spans="1:19" ht="30" x14ac:dyDescent="0.25">
      <c r="A135" s="7"/>
      <c r="B135" s="8" t="s">
        <v>147</v>
      </c>
      <c r="C135" s="7" t="s">
        <v>19</v>
      </c>
      <c r="D135" s="7">
        <v>16051</v>
      </c>
      <c r="E135" s="7">
        <v>0</v>
      </c>
      <c r="F135" s="7">
        <v>16051</v>
      </c>
      <c r="G135" s="7">
        <v>16051</v>
      </c>
      <c r="H135" s="7">
        <v>0</v>
      </c>
      <c r="I135" s="7">
        <v>0</v>
      </c>
      <c r="J135" s="7">
        <v>0</v>
      </c>
      <c r="K135" s="7">
        <v>0</v>
      </c>
      <c r="L135" s="7">
        <v>16051</v>
      </c>
      <c r="M135" s="7">
        <v>16051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</row>
    <row r="136" spans="1:19" ht="30" x14ac:dyDescent="0.25">
      <c r="A136" s="7"/>
      <c r="B136" s="8" t="s">
        <v>148</v>
      </c>
      <c r="C136" s="7" t="s">
        <v>19</v>
      </c>
      <c r="D136" s="7">
        <v>660</v>
      </c>
      <c r="E136" s="7">
        <v>0</v>
      </c>
      <c r="F136" s="7">
        <v>660</v>
      </c>
      <c r="G136" s="7">
        <v>659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660</v>
      </c>
      <c r="O136" s="7">
        <v>659</v>
      </c>
      <c r="P136" s="7">
        <v>0</v>
      </c>
      <c r="Q136" s="7">
        <v>0</v>
      </c>
      <c r="R136" s="7">
        <v>0</v>
      </c>
      <c r="S136" s="7">
        <v>0</v>
      </c>
    </row>
    <row r="137" spans="1:19" ht="45" x14ac:dyDescent="0.25">
      <c r="A137" s="7"/>
      <c r="B137" s="8" t="s">
        <v>149</v>
      </c>
      <c r="C137" s="7" t="s">
        <v>19</v>
      </c>
      <c r="D137" s="7">
        <v>689</v>
      </c>
      <c r="E137" s="7">
        <v>0</v>
      </c>
      <c r="F137" s="7">
        <v>689</v>
      </c>
      <c r="G137" s="7">
        <v>689</v>
      </c>
      <c r="H137" s="7">
        <v>689</v>
      </c>
      <c r="I137" s="7">
        <v>0</v>
      </c>
      <c r="J137" s="7">
        <v>689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</row>
    <row r="138" spans="1:19" ht="30" x14ac:dyDescent="0.25">
      <c r="A138" s="7"/>
      <c r="B138" s="8" t="s">
        <v>150</v>
      </c>
      <c r="C138" s="7" t="s">
        <v>19</v>
      </c>
      <c r="D138" s="7">
        <v>4200</v>
      </c>
      <c r="E138" s="7">
        <v>0</v>
      </c>
      <c r="F138" s="7">
        <v>4200</v>
      </c>
      <c r="G138" s="7">
        <v>4200</v>
      </c>
      <c r="H138" s="7">
        <v>4200</v>
      </c>
      <c r="I138" s="7">
        <v>0</v>
      </c>
      <c r="J138" s="7">
        <v>4200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</row>
    <row r="139" spans="1:19" ht="30" x14ac:dyDescent="0.25">
      <c r="A139" s="7"/>
      <c r="B139" s="8" t="s">
        <v>151</v>
      </c>
      <c r="C139" s="7" t="s">
        <v>19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</row>
    <row r="140" spans="1:19" ht="30" x14ac:dyDescent="0.25">
      <c r="A140" s="7"/>
      <c r="B140" s="8" t="s">
        <v>152</v>
      </c>
      <c r="C140" s="7" t="s">
        <v>19</v>
      </c>
      <c r="D140" s="7">
        <v>1350</v>
      </c>
      <c r="E140" s="7">
        <v>0</v>
      </c>
      <c r="F140" s="7">
        <v>1350</v>
      </c>
      <c r="G140" s="7">
        <v>1350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1350</v>
      </c>
      <c r="O140" s="7">
        <v>1350</v>
      </c>
      <c r="P140" s="7">
        <v>0</v>
      </c>
      <c r="Q140" s="7">
        <v>0</v>
      </c>
      <c r="R140" s="7">
        <v>0</v>
      </c>
      <c r="S140" s="7">
        <v>0</v>
      </c>
    </row>
    <row r="141" spans="1:19" ht="30" x14ac:dyDescent="0.25">
      <c r="A141" s="7"/>
      <c r="B141" s="8" t="s">
        <v>153</v>
      </c>
      <c r="C141" s="7" t="s">
        <v>19</v>
      </c>
      <c r="D141" s="7">
        <v>4600</v>
      </c>
      <c r="E141" s="7">
        <v>0</v>
      </c>
      <c r="F141" s="7">
        <v>4600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4600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</row>
    <row r="142" spans="1:19" ht="30" x14ac:dyDescent="0.25">
      <c r="A142" s="7"/>
      <c r="B142" s="8" t="s">
        <v>154</v>
      </c>
      <c r="C142" s="7" t="s">
        <v>19</v>
      </c>
      <c r="D142" s="7">
        <v>800</v>
      </c>
      <c r="E142" s="7">
        <v>0</v>
      </c>
      <c r="F142" s="7">
        <v>800</v>
      </c>
      <c r="G142" s="7">
        <v>800</v>
      </c>
      <c r="H142" s="7">
        <v>800</v>
      </c>
      <c r="I142" s="7">
        <v>0</v>
      </c>
      <c r="J142" s="7">
        <v>800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</row>
    <row r="143" spans="1:19" ht="30" x14ac:dyDescent="0.25">
      <c r="A143" s="7"/>
      <c r="B143" s="8" t="s">
        <v>155</v>
      </c>
      <c r="C143" s="7" t="s">
        <v>19</v>
      </c>
      <c r="D143" s="7">
        <v>1195</v>
      </c>
      <c r="E143" s="7">
        <v>0</v>
      </c>
      <c r="F143" s="7">
        <v>1195</v>
      </c>
      <c r="G143" s="7">
        <v>1195</v>
      </c>
      <c r="H143" s="7">
        <v>0</v>
      </c>
      <c r="I143" s="7">
        <v>0</v>
      </c>
      <c r="J143" s="7">
        <v>0</v>
      </c>
      <c r="K143" s="7">
        <v>0</v>
      </c>
      <c r="L143" s="7">
        <v>1195</v>
      </c>
      <c r="M143" s="7">
        <v>1195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</row>
    <row r="144" spans="1:19" ht="90" x14ac:dyDescent="0.25">
      <c r="A144" s="7"/>
      <c r="B144" s="8" t="s">
        <v>156</v>
      </c>
      <c r="C144" s="7" t="s">
        <v>157</v>
      </c>
      <c r="D144" s="7">
        <v>18980</v>
      </c>
      <c r="E144" s="7">
        <v>0</v>
      </c>
      <c r="F144" s="7">
        <v>18980</v>
      </c>
      <c r="G144" s="7">
        <v>18980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18980</v>
      </c>
      <c r="S144" s="7">
        <v>18980</v>
      </c>
    </row>
    <row r="145" spans="1:19" ht="30" x14ac:dyDescent="0.25">
      <c r="A145" s="7"/>
      <c r="B145" s="8" t="s">
        <v>158</v>
      </c>
      <c r="C145" s="7" t="s">
        <v>19</v>
      </c>
      <c r="D145" s="7">
        <v>2010</v>
      </c>
      <c r="E145" s="7">
        <v>0</v>
      </c>
      <c r="F145" s="7">
        <v>2010</v>
      </c>
      <c r="G145" s="7">
        <v>2010</v>
      </c>
      <c r="H145" s="7">
        <v>0</v>
      </c>
      <c r="I145" s="7">
        <v>0</v>
      </c>
      <c r="J145" s="7">
        <v>0</v>
      </c>
      <c r="K145" s="7">
        <v>0</v>
      </c>
      <c r="L145" s="7">
        <v>2010</v>
      </c>
      <c r="M145" s="7">
        <v>2010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ht="30" x14ac:dyDescent="0.25">
      <c r="A146" s="7"/>
      <c r="B146" s="8" t="s">
        <v>159</v>
      </c>
      <c r="C146" s="7" t="s">
        <v>19</v>
      </c>
      <c r="D146" s="7">
        <v>620</v>
      </c>
      <c r="E146" s="7">
        <v>0</v>
      </c>
      <c r="F146" s="7">
        <v>620</v>
      </c>
      <c r="G146" s="7">
        <v>618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620</v>
      </c>
      <c r="O146" s="7">
        <v>618</v>
      </c>
      <c r="P146" s="7">
        <v>0</v>
      </c>
      <c r="Q146" s="7">
        <v>0</v>
      </c>
      <c r="R146" s="7">
        <v>0</v>
      </c>
      <c r="S146" s="7">
        <v>0</v>
      </c>
    </row>
    <row r="147" spans="1:19" ht="30" x14ac:dyDescent="0.25">
      <c r="A147" s="7"/>
      <c r="B147" s="8" t="s">
        <v>160</v>
      </c>
      <c r="C147" s="7" t="s">
        <v>24</v>
      </c>
      <c r="D147" s="7">
        <v>10968</v>
      </c>
      <c r="E147" s="7">
        <v>5484</v>
      </c>
      <c r="F147" s="7">
        <v>5484</v>
      </c>
      <c r="G147" s="7">
        <v>5484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5484</v>
      </c>
      <c r="O147" s="7">
        <v>5484</v>
      </c>
      <c r="P147" s="7">
        <v>0</v>
      </c>
      <c r="Q147" s="7">
        <v>0</v>
      </c>
      <c r="R147" s="7">
        <v>0</v>
      </c>
      <c r="S147" s="7">
        <v>0</v>
      </c>
    </row>
    <row r="148" spans="1:19" ht="30" x14ac:dyDescent="0.25">
      <c r="A148" s="7"/>
      <c r="B148" s="8" t="s">
        <v>161</v>
      </c>
      <c r="C148" s="7" t="s">
        <v>19</v>
      </c>
      <c r="D148" s="7">
        <v>1680</v>
      </c>
      <c r="E148" s="7">
        <v>0</v>
      </c>
      <c r="F148" s="7">
        <v>1680</v>
      </c>
      <c r="G148" s="7">
        <v>1680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1680</v>
      </c>
      <c r="O148" s="7">
        <v>1680</v>
      </c>
      <c r="P148" s="7">
        <v>0</v>
      </c>
      <c r="Q148" s="7">
        <v>0</v>
      </c>
      <c r="R148" s="7">
        <v>0</v>
      </c>
      <c r="S148" s="7">
        <v>0</v>
      </c>
    </row>
    <row r="149" spans="1:19" ht="29.25" x14ac:dyDescent="0.25">
      <c r="A149" s="6" t="s">
        <v>162</v>
      </c>
      <c r="B149" s="6" t="s">
        <v>163</v>
      </c>
      <c r="C149" s="6"/>
      <c r="D149" s="6">
        <v>15000</v>
      </c>
      <c r="E149" s="6">
        <v>0</v>
      </c>
      <c r="F149" s="6">
        <v>15000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15000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</row>
    <row r="150" spans="1:19" ht="30" x14ac:dyDescent="0.25">
      <c r="A150" s="7"/>
      <c r="B150" s="8" t="s">
        <v>164</v>
      </c>
      <c r="C150" s="7" t="s">
        <v>19</v>
      </c>
      <c r="D150" s="7">
        <v>15000</v>
      </c>
      <c r="E150" s="7">
        <v>0</v>
      </c>
      <c r="F150" s="7">
        <v>15000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15000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</row>
    <row r="151" spans="1:19" ht="29.25" x14ac:dyDescent="0.25">
      <c r="A151" s="6" t="s">
        <v>63</v>
      </c>
      <c r="B151" s="6" t="s">
        <v>64</v>
      </c>
      <c r="C151" s="6"/>
      <c r="D151" s="6">
        <v>110630</v>
      </c>
      <c r="E151" s="6">
        <v>0</v>
      </c>
      <c r="F151" s="6">
        <v>110630</v>
      </c>
      <c r="G151" s="6">
        <v>95330</v>
      </c>
      <c r="H151" s="6">
        <v>11974</v>
      </c>
      <c r="I151" s="6">
        <v>0</v>
      </c>
      <c r="J151" s="6">
        <v>11974</v>
      </c>
      <c r="K151" s="6">
        <v>0</v>
      </c>
      <c r="L151" s="6">
        <v>56014</v>
      </c>
      <c r="M151" s="6">
        <v>56014</v>
      </c>
      <c r="N151" s="6">
        <v>26756</v>
      </c>
      <c r="O151" s="6">
        <v>11456</v>
      </c>
      <c r="P151" s="6">
        <v>7803</v>
      </c>
      <c r="Q151" s="6">
        <v>7803</v>
      </c>
      <c r="R151" s="6">
        <v>8083</v>
      </c>
      <c r="S151" s="6">
        <v>8083</v>
      </c>
    </row>
    <row r="152" spans="1:19" ht="45" x14ac:dyDescent="0.25">
      <c r="A152" s="7"/>
      <c r="B152" s="8" t="s">
        <v>165</v>
      </c>
      <c r="C152" s="7" t="s">
        <v>19</v>
      </c>
      <c r="D152" s="7">
        <v>4229</v>
      </c>
      <c r="E152" s="7">
        <v>0</v>
      </c>
      <c r="F152" s="7">
        <v>4229</v>
      </c>
      <c r="G152" s="7">
        <v>4229</v>
      </c>
      <c r="H152" s="7">
        <v>0</v>
      </c>
      <c r="I152" s="7">
        <v>0</v>
      </c>
      <c r="J152" s="7">
        <v>0</v>
      </c>
      <c r="K152" s="7">
        <v>0</v>
      </c>
      <c r="L152" s="7">
        <v>4229</v>
      </c>
      <c r="M152" s="7">
        <v>4229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</row>
    <row r="153" spans="1:19" ht="30" x14ac:dyDescent="0.25">
      <c r="A153" s="7"/>
      <c r="B153" s="8" t="s">
        <v>166</v>
      </c>
      <c r="C153" s="7" t="s">
        <v>19</v>
      </c>
      <c r="D153" s="7">
        <v>583</v>
      </c>
      <c r="E153" s="7">
        <v>0</v>
      </c>
      <c r="F153" s="7">
        <v>583</v>
      </c>
      <c r="G153" s="7">
        <v>583</v>
      </c>
      <c r="H153" s="7">
        <v>0</v>
      </c>
      <c r="I153" s="7">
        <v>0</v>
      </c>
      <c r="J153" s="7">
        <v>0</v>
      </c>
      <c r="K153" s="7">
        <v>0</v>
      </c>
      <c r="L153" s="7">
        <v>583</v>
      </c>
      <c r="M153" s="7">
        <v>583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</row>
    <row r="154" spans="1:19" ht="30" x14ac:dyDescent="0.25">
      <c r="A154" s="7"/>
      <c r="B154" s="8" t="s">
        <v>167</v>
      </c>
      <c r="C154" s="7" t="s">
        <v>19</v>
      </c>
      <c r="D154" s="7">
        <v>1158</v>
      </c>
      <c r="E154" s="7">
        <v>0</v>
      </c>
      <c r="F154" s="7">
        <v>1158</v>
      </c>
      <c r="G154" s="7">
        <v>1158</v>
      </c>
      <c r="H154" s="7">
        <v>0</v>
      </c>
      <c r="I154" s="7">
        <v>0</v>
      </c>
      <c r="J154" s="7">
        <v>0</v>
      </c>
      <c r="K154" s="7">
        <v>0</v>
      </c>
      <c r="L154" s="7">
        <v>1158</v>
      </c>
      <c r="M154" s="7">
        <v>1158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</row>
    <row r="155" spans="1:19" ht="135" x14ac:dyDescent="0.25">
      <c r="A155" s="7"/>
      <c r="B155" s="8" t="s">
        <v>168</v>
      </c>
      <c r="C155" s="7" t="s">
        <v>19</v>
      </c>
      <c r="D155" s="7">
        <v>1971</v>
      </c>
      <c r="E155" s="7">
        <v>0</v>
      </c>
      <c r="F155" s="7">
        <v>1971</v>
      </c>
      <c r="G155" s="7">
        <v>1971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1971</v>
      </c>
      <c r="S155" s="7">
        <v>1971</v>
      </c>
    </row>
    <row r="156" spans="1:19" ht="30" x14ac:dyDescent="0.25">
      <c r="A156" s="7"/>
      <c r="B156" s="8" t="s">
        <v>169</v>
      </c>
      <c r="C156" s="7" t="s">
        <v>19</v>
      </c>
      <c r="D156" s="7">
        <v>1032</v>
      </c>
      <c r="E156" s="7">
        <v>0</v>
      </c>
      <c r="F156" s="7">
        <v>1032</v>
      </c>
      <c r="G156" s="7">
        <v>1032</v>
      </c>
      <c r="H156" s="7">
        <v>1032</v>
      </c>
      <c r="I156" s="7">
        <v>0</v>
      </c>
      <c r="J156" s="7">
        <v>1032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</row>
    <row r="157" spans="1:19" ht="30" x14ac:dyDescent="0.25">
      <c r="A157" s="7"/>
      <c r="B157" s="8" t="s">
        <v>170</v>
      </c>
      <c r="C157" s="7" t="s">
        <v>19</v>
      </c>
      <c r="D157" s="7">
        <v>700</v>
      </c>
      <c r="E157" s="7">
        <v>0</v>
      </c>
      <c r="F157" s="7">
        <v>700</v>
      </c>
      <c r="G157" s="7">
        <v>700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700</v>
      </c>
      <c r="O157" s="7">
        <v>700</v>
      </c>
      <c r="P157" s="7">
        <v>0</v>
      </c>
      <c r="Q157" s="7">
        <v>0</v>
      </c>
      <c r="R157" s="7">
        <v>0</v>
      </c>
      <c r="S157" s="7">
        <v>0</v>
      </c>
    </row>
    <row r="158" spans="1:19" ht="30" x14ac:dyDescent="0.25">
      <c r="A158" s="7"/>
      <c r="B158" s="8" t="s">
        <v>171</v>
      </c>
      <c r="C158" s="7" t="s">
        <v>19</v>
      </c>
      <c r="D158" s="7">
        <v>7178</v>
      </c>
      <c r="E158" s="7">
        <v>0</v>
      </c>
      <c r="F158" s="7">
        <v>7178</v>
      </c>
      <c r="G158" s="7">
        <v>7178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7178</v>
      </c>
      <c r="O158" s="7">
        <v>7178</v>
      </c>
      <c r="P158" s="7">
        <v>0</v>
      </c>
      <c r="Q158" s="7">
        <v>0</v>
      </c>
      <c r="R158" s="7">
        <v>0</v>
      </c>
      <c r="S158" s="7">
        <v>0</v>
      </c>
    </row>
    <row r="159" spans="1:19" ht="30" x14ac:dyDescent="0.25">
      <c r="A159" s="7"/>
      <c r="B159" s="8" t="s">
        <v>172</v>
      </c>
      <c r="C159" s="7" t="s">
        <v>19</v>
      </c>
      <c r="D159" s="7">
        <v>3620</v>
      </c>
      <c r="E159" s="7">
        <v>0</v>
      </c>
      <c r="F159" s="7">
        <v>3620</v>
      </c>
      <c r="G159" s="7">
        <v>3620</v>
      </c>
      <c r="H159" s="7">
        <v>3620</v>
      </c>
      <c r="I159" s="7">
        <v>0</v>
      </c>
      <c r="J159" s="7">
        <v>3620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</row>
    <row r="160" spans="1:19" ht="30" x14ac:dyDescent="0.25">
      <c r="A160" s="7"/>
      <c r="B160" s="8" t="s">
        <v>173</v>
      </c>
      <c r="C160" s="7" t="s">
        <v>19</v>
      </c>
      <c r="D160" s="7">
        <v>3585</v>
      </c>
      <c r="E160" s="7">
        <v>0</v>
      </c>
      <c r="F160" s="7">
        <v>3585</v>
      </c>
      <c r="G160" s="7">
        <v>3585</v>
      </c>
      <c r="H160" s="7">
        <v>0</v>
      </c>
      <c r="I160" s="7">
        <v>0</v>
      </c>
      <c r="J160" s="7">
        <v>0</v>
      </c>
      <c r="K160" s="7">
        <v>0</v>
      </c>
      <c r="L160" s="7">
        <v>3585</v>
      </c>
      <c r="M160" s="7">
        <v>3585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</row>
    <row r="161" spans="1:19" ht="75" x14ac:dyDescent="0.25">
      <c r="A161" s="7"/>
      <c r="B161" s="8" t="s">
        <v>174</v>
      </c>
      <c r="C161" s="7" t="s">
        <v>19</v>
      </c>
      <c r="D161" s="7">
        <v>738</v>
      </c>
      <c r="E161" s="7">
        <v>0</v>
      </c>
      <c r="F161" s="7">
        <v>738</v>
      </c>
      <c r="G161" s="7">
        <v>738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738</v>
      </c>
      <c r="S161" s="7">
        <v>738</v>
      </c>
    </row>
    <row r="162" spans="1:19" ht="30" x14ac:dyDescent="0.25">
      <c r="A162" s="7"/>
      <c r="B162" s="8" t="s">
        <v>175</v>
      </c>
      <c r="C162" s="7" t="s">
        <v>19</v>
      </c>
      <c r="D162" s="7">
        <v>980</v>
      </c>
      <c r="E162" s="7">
        <v>0</v>
      </c>
      <c r="F162" s="7">
        <v>980</v>
      </c>
      <c r="G162" s="7">
        <v>980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980</v>
      </c>
      <c r="O162" s="7">
        <v>980</v>
      </c>
      <c r="P162" s="7">
        <v>0</v>
      </c>
      <c r="Q162" s="7">
        <v>0</v>
      </c>
      <c r="R162" s="7">
        <v>0</v>
      </c>
      <c r="S162" s="7">
        <v>0</v>
      </c>
    </row>
    <row r="163" spans="1:19" ht="30" x14ac:dyDescent="0.25">
      <c r="A163" s="7"/>
      <c r="B163" s="8" t="s">
        <v>176</v>
      </c>
      <c r="C163" s="7" t="s">
        <v>19</v>
      </c>
      <c r="D163" s="7">
        <v>690</v>
      </c>
      <c r="E163" s="7">
        <v>0</v>
      </c>
      <c r="F163" s="7">
        <v>690</v>
      </c>
      <c r="G163" s="7">
        <v>690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690</v>
      </c>
      <c r="O163" s="7">
        <v>690</v>
      </c>
      <c r="P163" s="7">
        <v>0</v>
      </c>
      <c r="Q163" s="7">
        <v>0</v>
      </c>
      <c r="R163" s="7">
        <v>0</v>
      </c>
      <c r="S163" s="7">
        <v>0</v>
      </c>
    </row>
    <row r="164" spans="1:19" ht="30" x14ac:dyDescent="0.25">
      <c r="A164" s="7"/>
      <c r="B164" s="8" t="s">
        <v>177</v>
      </c>
      <c r="C164" s="7" t="s">
        <v>19</v>
      </c>
      <c r="D164" s="7">
        <v>558</v>
      </c>
      <c r="E164" s="7">
        <v>0</v>
      </c>
      <c r="F164" s="7">
        <v>558</v>
      </c>
      <c r="G164" s="7">
        <v>558</v>
      </c>
      <c r="H164" s="7">
        <v>558</v>
      </c>
      <c r="I164" s="7">
        <v>0</v>
      </c>
      <c r="J164" s="7">
        <v>558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</row>
    <row r="165" spans="1:19" ht="30" x14ac:dyDescent="0.25">
      <c r="A165" s="7"/>
      <c r="B165" s="8" t="s">
        <v>178</v>
      </c>
      <c r="C165" s="7" t="s">
        <v>19</v>
      </c>
      <c r="D165" s="7">
        <v>2947</v>
      </c>
      <c r="E165" s="7">
        <v>0</v>
      </c>
      <c r="F165" s="7">
        <v>2947</v>
      </c>
      <c r="G165" s="7">
        <v>2947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2947</v>
      </c>
      <c r="Q165" s="7">
        <v>2947</v>
      </c>
      <c r="R165" s="7">
        <v>0</v>
      </c>
      <c r="S165" s="7">
        <v>0</v>
      </c>
    </row>
    <row r="166" spans="1:19" ht="30" x14ac:dyDescent="0.25">
      <c r="A166" s="7"/>
      <c r="B166" s="8" t="s">
        <v>179</v>
      </c>
      <c r="C166" s="7" t="s">
        <v>19</v>
      </c>
      <c r="D166" s="7">
        <v>600</v>
      </c>
      <c r="E166" s="7">
        <v>0</v>
      </c>
      <c r="F166" s="7">
        <v>600</v>
      </c>
      <c r="G166" s="7">
        <v>600</v>
      </c>
      <c r="H166" s="7">
        <v>0</v>
      </c>
      <c r="I166" s="7">
        <v>0</v>
      </c>
      <c r="J166" s="7">
        <v>0</v>
      </c>
      <c r="K166" s="7">
        <v>0</v>
      </c>
      <c r="L166" s="7">
        <v>600</v>
      </c>
      <c r="M166" s="7">
        <v>600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</row>
    <row r="167" spans="1:19" ht="45" x14ac:dyDescent="0.25">
      <c r="A167" s="7"/>
      <c r="B167" s="8" t="s">
        <v>180</v>
      </c>
      <c r="C167" s="7" t="s">
        <v>19</v>
      </c>
      <c r="D167" s="7">
        <v>1255</v>
      </c>
      <c r="E167" s="7">
        <v>0</v>
      </c>
      <c r="F167" s="7">
        <v>1255</v>
      </c>
      <c r="G167" s="7">
        <v>1255</v>
      </c>
      <c r="H167" s="7">
        <v>1255</v>
      </c>
      <c r="I167" s="7">
        <v>0</v>
      </c>
      <c r="J167" s="7">
        <v>1255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</row>
    <row r="168" spans="1:19" ht="30" x14ac:dyDescent="0.25">
      <c r="A168" s="7"/>
      <c r="B168" s="8" t="s">
        <v>181</v>
      </c>
      <c r="C168" s="7" t="s">
        <v>19</v>
      </c>
      <c r="D168" s="7">
        <v>3403</v>
      </c>
      <c r="E168" s="7">
        <v>0</v>
      </c>
      <c r="F168" s="7">
        <v>3403</v>
      </c>
      <c r="G168" s="7">
        <v>3403</v>
      </c>
      <c r="H168" s="7">
        <v>0</v>
      </c>
      <c r="I168" s="7">
        <v>0</v>
      </c>
      <c r="J168" s="7">
        <v>0</v>
      </c>
      <c r="K168" s="7">
        <v>0</v>
      </c>
      <c r="L168" s="7">
        <v>3403</v>
      </c>
      <c r="M168" s="7">
        <v>3403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</row>
    <row r="169" spans="1:19" ht="45" x14ac:dyDescent="0.25">
      <c r="A169" s="7"/>
      <c r="B169" s="8" t="s">
        <v>182</v>
      </c>
      <c r="C169" s="7" t="s">
        <v>19</v>
      </c>
      <c r="D169" s="7">
        <v>669</v>
      </c>
      <c r="E169" s="7">
        <v>0</v>
      </c>
      <c r="F169" s="7">
        <v>669</v>
      </c>
      <c r="G169" s="7">
        <v>669</v>
      </c>
      <c r="H169" s="7">
        <v>669</v>
      </c>
      <c r="I169" s="7">
        <v>0</v>
      </c>
      <c r="J169" s="7">
        <v>669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</row>
    <row r="170" spans="1:19" ht="30" x14ac:dyDescent="0.25">
      <c r="A170" s="7"/>
      <c r="B170" s="8" t="s">
        <v>183</v>
      </c>
      <c r="C170" s="7" t="s">
        <v>19</v>
      </c>
      <c r="D170" s="7">
        <v>915</v>
      </c>
      <c r="E170" s="7">
        <v>0</v>
      </c>
      <c r="F170" s="7">
        <v>915</v>
      </c>
      <c r="G170" s="7">
        <v>915</v>
      </c>
      <c r="H170" s="7">
        <v>915</v>
      </c>
      <c r="I170" s="7">
        <v>0</v>
      </c>
      <c r="J170" s="7">
        <v>915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</row>
    <row r="171" spans="1:19" ht="30" x14ac:dyDescent="0.25">
      <c r="A171" s="7"/>
      <c r="B171" s="8" t="s">
        <v>184</v>
      </c>
      <c r="C171" s="7" t="s">
        <v>19</v>
      </c>
      <c r="D171" s="7">
        <v>19920</v>
      </c>
      <c r="E171" s="7">
        <v>0</v>
      </c>
      <c r="F171" s="7">
        <v>19920</v>
      </c>
      <c r="G171" s="7">
        <v>19920</v>
      </c>
      <c r="H171" s="7">
        <v>0</v>
      </c>
      <c r="I171" s="7">
        <v>0</v>
      </c>
      <c r="J171" s="7">
        <v>0</v>
      </c>
      <c r="K171" s="7">
        <v>0</v>
      </c>
      <c r="L171" s="7">
        <v>19920</v>
      </c>
      <c r="M171" s="7">
        <v>19920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</row>
    <row r="172" spans="1:19" ht="30" x14ac:dyDescent="0.25">
      <c r="A172" s="7"/>
      <c r="B172" s="8" t="s">
        <v>185</v>
      </c>
      <c r="C172" s="7" t="s">
        <v>19</v>
      </c>
      <c r="D172" s="7">
        <v>650</v>
      </c>
      <c r="E172" s="7">
        <v>0</v>
      </c>
      <c r="F172" s="7">
        <v>650</v>
      </c>
      <c r="G172" s="7">
        <v>650</v>
      </c>
      <c r="H172" s="7">
        <v>0</v>
      </c>
      <c r="I172" s="7">
        <v>0</v>
      </c>
      <c r="J172" s="7">
        <v>0</v>
      </c>
      <c r="K172" s="7">
        <v>0</v>
      </c>
      <c r="L172" s="7">
        <v>650</v>
      </c>
      <c r="M172" s="7">
        <v>650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</row>
    <row r="173" spans="1:19" ht="30" x14ac:dyDescent="0.25">
      <c r="A173" s="7"/>
      <c r="B173" s="8" t="s">
        <v>186</v>
      </c>
      <c r="C173" s="7" t="s">
        <v>19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</row>
    <row r="174" spans="1:19" ht="45" x14ac:dyDescent="0.25">
      <c r="A174" s="7"/>
      <c r="B174" s="8" t="s">
        <v>187</v>
      </c>
      <c r="C174" s="7" t="s">
        <v>19</v>
      </c>
      <c r="D174" s="7">
        <v>1180</v>
      </c>
      <c r="E174" s="7">
        <v>0</v>
      </c>
      <c r="F174" s="7">
        <v>1180</v>
      </c>
      <c r="G174" s="7">
        <v>1180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1180</v>
      </c>
      <c r="Q174" s="7">
        <v>1180</v>
      </c>
      <c r="R174" s="7">
        <v>0</v>
      </c>
      <c r="S174" s="7">
        <v>0</v>
      </c>
    </row>
    <row r="175" spans="1:19" ht="45" x14ac:dyDescent="0.25">
      <c r="A175" s="7"/>
      <c r="B175" s="8" t="s">
        <v>188</v>
      </c>
      <c r="C175" s="7" t="s">
        <v>19</v>
      </c>
      <c r="D175" s="7">
        <v>868</v>
      </c>
      <c r="E175" s="7">
        <v>0</v>
      </c>
      <c r="F175" s="7">
        <v>868</v>
      </c>
      <c r="G175" s="7">
        <v>868</v>
      </c>
      <c r="H175" s="7">
        <v>868</v>
      </c>
      <c r="I175" s="7">
        <v>0</v>
      </c>
      <c r="J175" s="7">
        <v>868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</row>
    <row r="176" spans="1:19" ht="45" x14ac:dyDescent="0.25">
      <c r="A176" s="7"/>
      <c r="B176" s="8" t="s">
        <v>189</v>
      </c>
      <c r="C176" s="7" t="s">
        <v>19</v>
      </c>
      <c r="D176" s="7">
        <v>1285</v>
      </c>
      <c r="E176" s="7">
        <v>0</v>
      </c>
      <c r="F176" s="7">
        <v>1285</v>
      </c>
      <c r="G176" s="7">
        <v>1285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1285</v>
      </c>
      <c r="Q176" s="7">
        <v>1285</v>
      </c>
      <c r="R176" s="7">
        <v>0</v>
      </c>
      <c r="S176" s="7">
        <v>0</v>
      </c>
    </row>
    <row r="177" spans="1:19" ht="45" x14ac:dyDescent="0.25">
      <c r="A177" s="7"/>
      <c r="B177" s="8" t="s">
        <v>190</v>
      </c>
      <c r="C177" s="7" t="s">
        <v>19</v>
      </c>
      <c r="D177" s="7">
        <v>18966</v>
      </c>
      <c r="E177" s="7">
        <v>0</v>
      </c>
      <c r="F177" s="7">
        <v>18966</v>
      </c>
      <c r="G177" s="7">
        <v>18966</v>
      </c>
      <c r="H177" s="7">
        <v>0</v>
      </c>
      <c r="I177" s="7">
        <v>0</v>
      </c>
      <c r="J177" s="7">
        <v>0</v>
      </c>
      <c r="K177" s="7">
        <v>0</v>
      </c>
      <c r="L177" s="7">
        <v>18966</v>
      </c>
      <c r="M177" s="7">
        <v>18966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</row>
    <row r="178" spans="1:19" ht="30" x14ac:dyDescent="0.25">
      <c r="A178" s="7"/>
      <c r="B178" s="8" t="s">
        <v>191</v>
      </c>
      <c r="C178" s="7" t="s">
        <v>19</v>
      </c>
      <c r="D178" s="7">
        <v>1166</v>
      </c>
      <c r="E178" s="7">
        <v>0</v>
      </c>
      <c r="F178" s="7">
        <v>1166</v>
      </c>
      <c r="G178" s="7">
        <v>1166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1166</v>
      </c>
      <c r="Q178" s="7">
        <v>1166</v>
      </c>
      <c r="R178" s="7">
        <v>0</v>
      </c>
      <c r="S178" s="7">
        <v>0</v>
      </c>
    </row>
    <row r="179" spans="1:19" ht="30" x14ac:dyDescent="0.25">
      <c r="A179" s="7"/>
      <c r="B179" s="8" t="s">
        <v>192</v>
      </c>
      <c r="C179" s="7" t="s">
        <v>19</v>
      </c>
      <c r="D179" s="7">
        <v>2148</v>
      </c>
      <c r="E179" s="7">
        <v>0</v>
      </c>
      <c r="F179" s="7">
        <v>2148</v>
      </c>
      <c r="G179" s="7">
        <v>2148</v>
      </c>
      <c r="H179" s="7">
        <v>0</v>
      </c>
      <c r="I179" s="7">
        <v>0</v>
      </c>
      <c r="J179" s="7">
        <v>0</v>
      </c>
      <c r="K179" s="7">
        <v>0</v>
      </c>
      <c r="L179" s="7">
        <v>2148</v>
      </c>
      <c r="M179" s="7">
        <v>2148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</row>
    <row r="180" spans="1:19" ht="45" x14ac:dyDescent="0.25">
      <c r="A180" s="7"/>
      <c r="B180" s="8" t="s">
        <v>193</v>
      </c>
      <c r="C180" s="7" t="s">
        <v>19</v>
      </c>
      <c r="D180" s="7">
        <v>1908</v>
      </c>
      <c r="E180" s="7">
        <v>0</v>
      </c>
      <c r="F180" s="7">
        <v>1908</v>
      </c>
      <c r="G180" s="7">
        <v>1908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1908</v>
      </c>
      <c r="O180" s="7">
        <v>1908</v>
      </c>
      <c r="P180" s="7">
        <v>0</v>
      </c>
      <c r="Q180" s="7">
        <v>0</v>
      </c>
      <c r="R180" s="7">
        <v>0</v>
      </c>
      <c r="S180" s="7">
        <v>0</v>
      </c>
    </row>
    <row r="181" spans="1:19" ht="45" x14ac:dyDescent="0.25">
      <c r="A181" s="7"/>
      <c r="B181" s="8" t="s">
        <v>194</v>
      </c>
      <c r="C181" s="7" t="s">
        <v>19</v>
      </c>
      <c r="D181" s="7">
        <v>2398</v>
      </c>
      <c r="E181" s="7">
        <v>0</v>
      </c>
      <c r="F181" s="7">
        <v>2398</v>
      </c>
      <c r="G181" s="7">
        <v>2398</v>
      </c>
      <c r="H181" s="7">
        <v>2398</v>
      </c>
      <c r="I181" s="7">
        <v>0</v>
      </c>
      <c r="J181" s="7">
        <v>2398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</row>
    <row r="182" spans="1:19" ht="30" x14ac:dyDescent="0.25">
      <c r="A182" s="7"/>
      <c r="B182" s="8" t="s">
        <v>195</v>
      </c>
      <c r="C182" s="7" t="s">
        <v>19</v>
      </c>
      <c r="D182" s="7">
        <v>1225</v>
      </c>
      <c r="E182" s="7">
        <v>0</v>
      </c>
      <c r="F182" s="7">
        <v>1225</v>
      </c>
      <c r="G182" s="7">
        <v>1225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1225</v>
      </c>
      <c r="Q182" s="7">
        <v>1225</v>
      </c>
      <c r="R182" s="7">
        <v>0</v>
      </c>
      <c r="S182" s="7">
        <v>0</v>
      </c>
    </row>
    <row r="183" spans="1:19" ht="30" x14ac:dyDescent="0.25">
      <c r="A183" s="7"/>
      <c r="B183" s="8" t="s">
        <v>196</v>
      </c>
      <c r="C183" s="7" t="s">
        <v>19</v>
      </c>
      <c r="D183" s="7">
        <v>772</v>
      </c>
      <c r="E183" s="7">
        <v>0</v>
      </c>
      <c r="F183" s="7">
        <v>772</v>
      </c>
      <c r="G183" s="7">
        <v>772</v>
      </c>
      <c r="H183" s="7">
        <v>0</v>
      </c>
      <c r="I183" s="7">
        <v>0</v>
      </c>
      <c r="J183" s="7">
        <v>0</v>
      </c>
      <c r="K183" s="7">
        <v>0</v>
      </c>
      <c r="L183" s="7">
        <v>772</v>
      </c>
      <c r="M183" s="7">
        <v>772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</row>
    <row r="184" spans="1:19" ht="30" x14ac:dyDescent="0.25">
      <c r="A184" s="7"/>
      <c r="B184" s="8" t="s">
        <v>197</v>
      </c>
      <c r="C184" s="7" t="s">
        <v>19</v>
      </c>
      <c r="D184" s="7">
        <v>3900</v>
      </c>
      <c r="E184" s="7">
        <v>0</v>
      </c>
      <c r="F184" s="7">
        <v>3900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3900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</row>
    <row r="185" spans="1:19" ht="30" x14ac:dyDescent="0.25">
      <c r="A185" s="7"/>
      <c r="B185" s="8" t="s">
        <v>198</v>
      </c>
      <c r="C185" s="7" t="s">
        <v>19</v>
      </c>
      <c r="D185" s="7">
        <v>1800</v>
      </c>
      <c r="E185" s="7">
        <v>0</v>
      </c>
      <c r="F185" s="7">
        <v>1800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1800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</row>
    <row r="186" spans="1:19" ht="30" x14ac:dyDescent="0.25">
      <c r="A186" s="7"/>
      <c r="B186" s="8" t="s">
        <v>199</v>
      </c>
      <c r="C186" s="7" t="s">
        <v>19</v>
      </c>
      <c r="D186" s="7">
        <v>2800</v>
      </c>
      <c r="E186" s="7">
        <v>0</v>
      </c>
      <c r="F186" s="7">
        <v>2800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2800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</row>
    <row r="187" spans="1:19" ht="30" x14ac:dyDescent="0.25">
      <c r="A187" s="7"/>
      <c r="B187" s="8" t="s">
        <v>200</v>
      </c>
      <c r="C187" s="7" t="s">
        <v>19</v>
      </c>
      <c r="D187" s="7">
        <v>659</v>
      </c>
      <c r="E187" s="7">
        <v>0</v>
      </c>
      <c r="F187" s="7">
        <v>659</v>
      </c>
      <c r="G187" s="7">
        <v>659</v>
      </c>
      <c r="H187" s="7">
        <v>659</v>
      </c>
      <c r="I187" s="7">
        <v>0</v>
      </c>
      <c r="J187" s="7">
        <v>659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</row>
    <row r="188" spans="1:19" ht="90" x14ac:dyDescent="0.25">
      <c r="A188" s="7"/>
      <c r="B188" s="8" t="s">
        <v>201</v>
      </c>
      <c r="C188" s="7" t="s">
        <v>202</v>
      </c>
      <c r="D188" s="7">
        <v>1377</v>
      </c>
      <c r="E188" s="7">
        <v>0</v>
      </c>
      <c r="F188" s="7">
        <v>1377</v>
      </c>
      <c r="G188" s="7">
        <v>1377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1377</v>
      </c>
      <c r="S188" s="7">
        <v>1377</v>
      </c>
    </row>
    <row r="189" spans="1:19" ht="30" x14ac:dyDescent="0.25">
      <c r="A189" s="7"/>
      <c r="B189" s="8" t="s">
        <v>203</v>
      </c>
      <c r="C189" s="7" t="s">
        <v>19</v>
      </c>
      <c r="D189" s="7">
        <v>6800</v>
      </c>
      <c r="E189" s="7">
        <v>0</v>
      </c>
      <c r="F189" s="7">
        <v>6800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6800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</row>
    <row r="190" spans="1:19" ht="75" x14ac:dyDescent="0.25">
      <c r="A190" s="7"/>
      <c r="B190" s="8" t="s">
        <v>204</v>
      </c>
      <c r="C190" s="7" t="s">
        <v>202</v>
      </c>
      <c r="D190" s="7">
        <v>1650</v>
      </c>
      <c r="E190" s="7">
        <v>0</v>
      </c>
      <c r="F190" s="7">
        <v>1650</v>
      </c>
      <c r="G190" s="7">
        <v>1650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1650</v>
      </c>
      <c r="S190" s="7">
        <v>1650</v>
      </c>
    </row>
    <row r="191" spans="1:19" ht="75" x14ac:dyDescent="0.25">
      <c r="A191" s="7"/>
      <c r="B191" s="8" t="s">
        <v>205</v>
      </c>
      <c r="C191" s="7" t="s">
        <v>202</v>
      </c>
      <c r="D191" s="7">
        <v>2347</v>
      </c>
      <c r="E191" s="7">
        <v>0</v>
      </c>
      <c r="F191" s="7">
        <v>2347</v>
      </c>
      <c r="G191" s="7">
        <v>2347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2347</v>
      </c>
      <c r="S191" s="7">
        <v>2347</v>
      </c>
    </row>
    <row r="192" spans="1:19" ht="29.25" x14ac:dyDescent="0.25">
      <c r="A192" s="6" t="s">
        <v>206</v>
      </c>
      <c r="B192" s="6" t="s">
        <v>207</v>
      </c>
      <c r="C192" s="6"/>
      <c r="D192" s="6">
        <v>33400</v>
      </c>
      <c r="E192" s="6">
        <v>0</v>
      </c>
      <c r="F192" s="6">
        <v>33400</v>
      </c>
      <c r="G192" s="6">
        <v>29510</v>
      </c>
      <c r="H192" s="6">
        <v>3840</v>
      </c>
      <c r="I192" s="6">
        <v>0</v>
      </c>
      <c r="J192" s="6">
        <v>3664</v>
      </c>
      <c r="K192" s="6">
        <v>0</v>
      </c>
      <c r="L192" s="6">
        <v>29560</v>
      </c>
      <c r="M192" s="6">
        <v>25846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</row>
    <row r="193" spans="1:19" ht="29.25" x14ac:dyDescent="0.25">
      <c r="A193" s="6" t="s">
        <v>53</v>
      </c>
      <c r="B193" s="6" t="s">
        <v>54</v>
      </c>
      <c r="C193" s="6"/>
      <c r="D193" s="6">
        <v>3650</v>
      </c>
      <c r="E193" s="6">
        <v>0</v>
      </c>
      <c r="F193" s="6">
        <v>3650</v>
      </c>
      <c r="G193" s="6">
        <v>2649</v>
      </c>
      <c r="H193" s="6">
        <v>720</v>
      </c>
      <c r="I193" s="6">
        <v>0</v>
      </c>
      <c r="J193" s="6">
        <v>719</v>
      </c>
      <c r="K193" s="6">
        <v>0</v>
      </c>
      <c r="L193" s="6">
        <v>2930</v>
      </c>
      <c r="M193" s="6">
        <v>1930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</row>
    <row r="194" spans="1:19" ht="45" x14ac:dyDescent="0.25">
      <c r="A194" s="7"/>
      <c r="B194" s="8" t="s">
        <v>208</v>
      </c>
      <c r="C194" s="7" t="s">
        <v>19</v>
      </c>
      <c r="D194" s="7">
        <v>720</v>
      </c>
      <c r="E194" s="7">
        <v>0</v>
      </c>
      <c r="F194" s="7">
        <v>720</v>
      </c>
      <c r="G194" s="7">
        <v>719</v>
      </c>
      <c r="H194" s="7">
        <v>720</v>
      </c>
      <c r="I194" s="7">
        <v>0</v>
      </c>
      <c r="J194" s="7">
        <v>719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</row>
    <row r="195" spans="1:19" ht="45" x14ac:dyDescent="0.25">
      <c r="A195" s="7"/>
      <c r="B195" s="8" t="s">
        <v>209</v>
      </c>
      <c r="C195" s="7" t="s">
        <v>19</v>
      </c>
      <c r="D195" s="7">
        <v>1930</v>
      </c>
      <c r="E195" s="7">
        <v>0</v>
      </c>
      <c r="F195" s="7">
        <v>1930</v>
      </c>
      <c r="G195" s="7">
        <v>1930</v>
      </c>
      <c r="H195" s="7">
        <v>0</v>
      </c>
      <c r="I195" s="7">
        <v>0</v>
      </c>
      <c r="J195" s="7">
        <v>0</v>
      </c>
      <c r="K195" s="7">
        <v>0</v>
      </c>
      <c r="L195" s="7">
        <v>1930</v>
      </c>
      <c r="M195" s="7">
        <v>1930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</row>
    <row r="196" spans="1:19" ht="30" x14ac:dyDescent="0.25">
      <c r="A196" s="7"/>
      <c r="B196" s="8" t="s">
        <v>210</v>
      </c>
      <c r="C196" s="7" t="s">
        <v>19</v>
      </c>
      <c r="D196" s="7">
        <v>1000</v>
      </c>
      <c r="E196" s="7">
        <v>0</v>
      </c>
      <c r="F196" s="7">
        <v>1000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1000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ht="43.5" x14ac:dyDescent="0.25">
      <c r="A197" s="6" t="s">
        <v>60</v>
      </c>
      <c r="B197" s="6" t="s">
        <v>61</v>
      </c>
      <c r="C197" s="6"/>
      <c r="D197" s="6">
        <v>14630</v>
      </c>
      <c r="E197" s="6">
        <v>0</v>
      </c>
      <c r="F197" s="6">
        <v>14630</v>
      </c>
      <c r="G197" s="6">
        <v>13917</v>
      </c>
      <c r="H197" s="6">
        <v>0</v>
      </c>
      <c r="I197" s="6">
        <v>0</v>
      </c>
      <c r="J197" s="6">
        <v>0</v>
      </c>
      <c r="K197" s="6">
        <v>0</v>
      </c>
      <c r="L197" s="6">
        <v>14630</v>
      </c>
      <c r="M197" s="6">
        <v>13917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</row>
    <row r="198" spans="1:19" ht="30" x14ac:dyDescent="0.25">
      <c r="A198" s="7"/>
      <c r="B198" s="8" t="s">
        <v>211</v>
      </c>
      <c r="C198" s="7" t="s">
        <v>19</v>
      </c>
      <c r="D198" s="7">
        <v>4000</v>
      </c>
      <c r="E198" s="7">
        <v>0</v>
      </c>
      <c r="F198" s="7">
        <v>4000</v>
      </c>
      <c r="G198" s="7">
        <v>3962</v>
      </c>
      <c r="H198" s="7">
        <v>0</v>
      </c>
      <c r="I198" s="7">
        <v>0</v>
      </c>
      <c r="J198" s="7">
        <v>0</v>
      </c>
      <c r="K198" s="7">
        <v>0</v>
      </c>
      <c r="L198" s="7">
        <v>4000</v>
      </c>
      <c r="M198" s="7">
        <v>3962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ht="30" x14ac:dyDescent="0.25">
      <c r="A199" s="7"/>
      <c r="B199" s="8" t="s">
        <v>212</v>
      </c>
      <c r="C199" s="7" t="s">
        <v>19</v>
      </c>
      <c r="D199" s="7">
        <v>555</v>
      </c>
      <c r="E199" s="7">
        <v>0</v>
      </c>
      <c r="F199" s="7">
        <v>555</v>
      </c>
      <c r="G199" s="7">
        <v>555</v>
      </c>
      <c r="H199" s="7">
        <v>0</v>
      </c>
      <c r="I199" s="7">
        <v>0</v>
      </c>
      <c r="J199" s="7">
        <v>0</v>
      </c>
      <c r="K199" s="7">
        <v>0</v>
      </c>
      <c r="L199" s="7">
        <v>555</v>
      </c>
      <c r="M199" s="7">
        <v>555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ht="30" x14ac:dyDescent="0.25">
      <c r="A200" s="7"/>
      <c r="B200" s="8" t="s">
        <v>213</v>
      </c>
      <c r="C200" s="7" t="s">
        <v>19</v>
      </c>
      <c r="D200" s="7">
        <v>10075</v>
      </c>
      <c r="E200" s="7">
        <v>0</v>
      </c>
      <c r="F200" s="7">
        <v>10075</v>
      </c>
      <c r="G200" s="7">
        <v>9400</v>
      </c>
      <c r="H200" s="7">
        <v>0</v>
      </c>
      <c r="I200" s="7">
        <v>0</v>
      </c>
      <c r="J200" s="7">
        <v>0</v>
      </c>
      <c r="K200" s="7">
        <v>0</v>
      </c>
      <c r="L200" s="7">
        <v>10075</v>
      </c>
      <c r="M200" s="7">
        <v>9400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ht="29.25" x14ac:dyDescent="0.25">
      <c r="A201" s="6" t="s">
        <v>63</v>
      </c>
      <c r="B201" s="6" t="s">
        <v>64</v>
      </c>
      <c r="C201" s="6"/>
      <c r="D201" s="6">
        <v>3120</v>
      </c>
      <c r="E201" s="6">
        <v>0</v>
      </c>
      <c r="F201" s="6">
        <v>3120</v>
      </c>
      <c r="G201" s="6">
        <v>2945</v>
      </c>
      <c r="H201" s="6">
        <v>3120</v>
      </c>
      <c r="I201" s="6">
        <v>0</v>
      </c>
      <c r="J201" s="6">
        <v>2945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</row>
    <row r="202" spans="1:19" ht="30" x14ac:dyDescent="0.25">
      <c r="A202" s="7"/>
      <c r="B202" s="8" t="s">
        <v>214</v>
      </c>
      <c r="C202" s="7" t="s">
        <v>19</v>
      </c>
      <c r="D202" s="7">
        <v>3120</v>
      </c>
      <c r="E202" s="7">
        <v>0</v>
      </c>
      <c r="F202" s="7">
        <v>3120</v>
      </c>
      <c r="G202" s="7">
        <v>2945</v>
      </c>
      <c r="H202" s="7">
        <v>3120</v>
      </c>
      <c r="I202" s="7">
        <v>0</v>
      </c>
      <c r="J202" s="7">
        <v>2945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</row>
    <row r="203" spans="1:19" x14ac:dyDescent="0.25">
      <c r="A203" s="6" t="s">
        <v>215</v>
      </c>
      <c r="B203" s="6" t="s">
        <v>216</v>
      </c>
      <c r="C203" s="6"/>
      <c r="D203" s="6">
        <v>12000</v>
      </c>
      <c r="E203" s="6">
        <v>0</v>
      </c>
      <c r="F203" s="6">
        <v>12000</v>
      </c>
      <c r="G203" s="6">
        <v>9999</v>
      </c>
      <c r="H203" s="6">
        <v>0</v>
      </c>
      <c r="I203" s="6">
        <v>0</v>
      </c>
      <c r="J203" s="6">
        <v>0</v>
      </c>
      <c r="K203" s="6">
        <v>0</v>
      </c>
      <c r="L203" s="6">
        <v>12000</v>
      </c>
      <c r="M203" s="6">
        <v>9999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</row>
    <row r="204" spans="1:19" ht="45" x14ac:dyDescent="0.25">
      <c r="A204" s="7"/>
      <c r="B204" s="8" t="s">
        <v>217</v>
      </c>
      <c r="C204" s="7" t="s">
        <v>19</v>
      </c>
      <c r="D204" s="7">
        <v>12000</v>
      </c>
      <c r="E204" s="7">
        <v>0</v>
      </c>
      <c r="F204" s="7">
        <v>12000</v>
      </c>
      <c r="G204" s="7">
        <v>9999</v>
      </c>
      <c r="H204" s="7">
        <v>0</v>
      </c>
      <c r="I204" s="7">
        <v>0</v>
      </c>
      <c r="J204" s="7">
        <v>0</v>
      </c>
      <c r="K204" s="7">
        <v>0</v>
      </c>
      <c r="L204" s="7">
        <v>12000</v>
      </c>
      <c r="M204" s="7">
        <v>9999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</row>
    <row r="205" spans="1:19" ht="29.25" x14ac:dyDescent="0.25">
      <c r="A205" s="6" t="s">
        <v>28</v>
      </c>
      <c r="B205" s="6" t="s">
        <v>29</v>
      </c>
      <c r="C205" s="6"/>
      <c r="D205" s="6">
        <v>2856698</v>
      </c>
      <c r="E205" s="6">
        <v>448553</v>
      </c>
      <c r="F205" s="6">
        <v>2373344</v>
      </c>
      <c r="G205" s="6">
        <v>1087757</v>
      </c>
      <c r="H205" s="6">
        <v>74765</v>
      </c>
      <c r="I205" s="6">
        <v>35000</v>
      </c>
      <c r="J205" s="6">
        <v>71685</v>
      </c>
      <c r="K205" s="6">
        <v>34920</v>
      </c>
      <c r="L205" s="6">
        <v>297040</v>
      </c>
      <c r="M205" s="6">
        <v>241023</v>
      </c>
      <c r="N205" s="6">
        <v>16909</v>
      </c>
      <c r="O205" s="6">
        <v>909</v>
      </c>
      <c r="P205" s="6">
        <v>2600</v>
      </c>
      <c r="Q205" s="6">
        <v>2600</v>
      </c>
      <c r="R205" s="6">
        <v>1982030</v>
      </c>
      <c r="S205" s="6">
        <v>771540</v>
      </c>
    </row>
    <row r="206" spans="1:19" ht="29.25" x14ac:dyDescent="0.25">
      <c r="A206" s="6" t="s">
        <v>53</v>
      </c>
      <c r="B206" s="6" t="s">
        <v>54</v>
      </c>
      <c r="C206" s="6"/>
      <c r="D206" s="6">
        <v>23340</v>
      </c>
      <c r="E206" s="6">
        <v>0</v>
      </c>
      <c r="F206" s="6">
        <v>23340</v>
      </c>
      <c r="G206" s="6">
        <v>9351</v>
      </c>
      <c r="H206" s="6">
        <v>0</v>
      </c>
      <c r="I206" s="6">
        <v>0</v>
      </c>
      <c r="J206" s="6">
        <v>0</v>
      </c>
      <c r="K206" s="6">
        <v>0</v>
      </c>
      <c r="L206" s="6">
        <v>11120</v>
      </c>
      <c r="M206" s="6">
        <v>9351</v>
      </c>
      <c r="N206" s="6">
        <v>0</v>
      </c>
      <c r="O206" s="6">
        <v>0</v>
      </c>
      <c r="P206" s="6">
        <v>0</v>
      </c>
      <c r="Q206" s="6">
        <v>0</v>
      </c>
      <c r="R206" s="6">
        <v>12220</v>
      </c>
      <c r="S206" s="6">
        <v>0</v>
      </c>
    </row>
    <row r="207" spans="1:19" ht="30" x14ac:dyDescent="0.25">
      <c r="A207" s="7"/>
      <c r="B207" s="8" t="s">
        <v>218</v>
      </c>
      <c r="C207" s="7" t="s">
        <v>19</v>
      </c>
      <c r="D207" s="7">
        <v>448</v>
      </c>
      <c r="E207" s="7">
        <v>0</v>
      </c>
      <c r="F207" s="7">
        <v>448</v>
      </c>
      <c r="G207" s="7">
        <v>447</v>
      </c>
      <c r="H207" s="7">
        <v>0</v>
      </c>
      <c r="I207" s="7">
        <v>0</v>
      </c>
      <c r="J207" s="7">
        <v>0</v>
      </c>
      <c r="K207" s="7">
        <v>0</v>
      </c>
      <c r="L207" s="7">
        <v>448</v>
      </c>
      <c r="M207" s="7">
        <v>447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</row>
    <row r="208" spans="1:19" ht="30" x14ac:dyDescent="0.25">
      <c r="A208" s="7"/>
      <c r="B208" s="8" t="s">
        <v>219</v>
      </c>
      <c r="C208" s="7" t="s">
        <v>19</v>
      </c>
      <c r="D208" s="7">
        <v>1500</v>
      </c>
      <c r="E208" s="7">
        <v>0</v>
      </c>
      <c r="F208" s="7">
        <v>1500</v>
      </c>
      <c r="G208" s="7">
        <v>1150</v>
      </c>
      <c r="H208" s="7">
        <v>0</v>
      </c>
      <c r="I208" s="7">
        <v>0</v>
      </c>
      <c r="J208" s="7">
        <v>0</v>
      </c>
      <c r="K208" s="7">
        <v>0</v>
      </c>
      <c r="L208" s="7">
        <v>1500</v>
      </c>
      <c r="M208" s="7">
        <v>1150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</row>
    <row r="209" spans="1:19" x14ac:dyDescent="0.25">
      <c r="A209" s="7"/>
      <c r="B209" s="8" t="s">
        <v>220</v>
      </c>
      <c r="C209" s="7" t="s">
        <v>19</v>
      </c>
      <c r="D209" s="7">
        <v>420</v>
      </c>
      <c r="E209" s="7">
        <v>0</v>
      </c>
      <c r="F209" s="7">
        <v>420</v>
      </c>
      <c r="G209" s="7">
        <v>311</v>
      </c>
      <c r="H209" s="7">
        <v>0</v>
      </c>
      <c r="I209" s="7">
        <v>0</v>
      </c>
      <c r="J209" s="7">
        <v>0</v>
      </c>
      <c r="K209" s="7">
        <v>0</v>
      </c>
      <c r="L209" s="7">
        <v>420</v>
      </c>
      <c r="M209" s="7">
        <v>311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</row>
    <row r="210" spans="1:19" ht="30" x14ac:dyDescent="0.25">
      <c r="A210" s="7"/>
      <c r="B210" s="8" t="s">
        <v>221</v>
      </c>
      <c r="C210" s="7" t="s">
        <v>19</v>
      </c>
      <c r="D210" s="7">
        <v>2400</v>
      </c>
      <c r="E210" s="7">
        <v>0</v>
      </c>
      <c r="F210" s="7">
        <v>2400</v>
      </c>
      <c r="G210" s="7">
        <v>2299</v>
      </c>
      <c r="H210" s="7">
        <v>0</v>
      </c>
      <c r="I210" s="7">
        <v>0</v>
      </c>
      <c r="J210" s="7">
        <v>0</v>
      </c>
      <c r="K210" s="7">
        <v>0</v>
      </c>
      <c r="L210" s="7">
        <v>2400</v>
      </c>
      <c r="M210" s="7">
        <v>2299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</row>
    <row r="211" spans="1:19" ht="30" x14ac:dyDescent="0.25">
      <c r="A211" s="7"/>
      <c r="B211" s="8" t="s">
        <v>222</v>
      </c>
      <c r="C211" s="7" t="s">
        <v>19</v>
      </c>
      <c r="D211" s="7">
        <v>1200</v>
      </c>
      <c r="E211" s="7">
        <v>0</v>
      </c>
      <c r="F211" s="7">
        <v>1200</v>
      </c>
      <c r="G211" s="7">
        <v>1199</v>
      </c>
      <c r="H211" s="7">
        <v>0</v>
      </c>
      <c r="I211" s="7">
        <v>0</v>
      </c>
      <c r="J211" s="7">
        <v>0</v>
      </c>
      <c r="K211" s="7">
        <v>0</v>
      </c>
      <c r="L211" s="7">
        <v>1200</v>
      </c>
      <c r="M211" s="7">
        <v>1199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</row>
    <row r="212" spans="1:19" ht="30" x14ac:dyDescent="0.25">
      <c r="A212" s="7"/>
      <c r="B212" s="8" t="s">
        <v>223</v>
      </c>
      <c r="C212" s="7" t="s">
        <v>19</v>
      </c>
      <c r="D212" s="7">
        <v>500</v>
      </c>
      <c r="E212" s="7">
        <v>0</v>
      </c>
      <c r="F212" s="7">
        <v>500</v>
      </c>
      <c r="G212" s="7">
        <v>447</v>
      </c>
      <c r="H212" s="7">
        <v>0</v>
      </c>
      <c r="I212" s="7">
        <v>0</v>
      </c>
      <c r="J212" s="7">
        <v>0</v>
      </c>
      <c r="K212" s="7">
        <v>0</v>
      </c>
      <c r="L212" s="7">
        <v>500</v>
      </c>
      <c r="M212" s="7">
        <v>447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</row>
    <row r="213" spans="1:19" ht="195" x14ac:dyDescent="0.25">
      <c r="A213" s="7"/>
      <c r="B213" s="8" t="s">
        <v>224</v>
      </c>
      <c r="C213" s="7" t="s">
        <v>30</v>
      </c>
      <c r="D213" s="7">
        <v>12220</v>
      </c>
      <c r="E213" s="7">
        <v>0</v>
      </c>
      <c r="F213" s="7">
        <v>12220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12220</v>
      </c>
      <c r="S213" s="7">
        <v>0</v>
      </c>
    </row>
    <row r="214" spans="1:19" ht="30" x14ac:dyDescent="0.25">
      <c r="A214" s="7"/>
      <c r="B214" s="8" t="s">
        <v>225</v>
      </c>
      <c r="C214" s="7" t="s">
        <v>19</v>
      </c>
      <c r="D214" s="7">
        <v>1052</v>
      </c>
      <c r="E214" s="7">
        <v>0</v>
      </c>
      <c r="F214" s="7">
        <v>1052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1052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</row>
    <row r="215" spans="1:19" ht="30" x14ac:dyDescent="0.25">
      <c r="A215" s="7"/>
      <c r="B215" s="8" t="s">
        <v>226</v>
      </c>
      <c r="C215" s="7" t="s">
        <v>19</v>
      </c>
      <c r="D215" s="7">
        <v>1200</v>
      </c>
      <c r="E215" s="7">
        <v>0</v>
      </c>
      <c r="F215" s="7">
        <v>1200</v>
      </c>
      <c r="G215" s="7">
        <v>1199</v>
      </c>
      <c r="H215" s="7">
        <v>0</v>
      </c>
      <c r="I215" s="7">
        <v>0</v>
      </c>
      <c r="J215" s="7">
        <v>0</v>
      </c>
      <c r="K215" s="7">
        <v>0</v>
      </c>
      <c r="L215" s="7">
        <v>1200</v>
      </c>
      <c r="M215" s="7">
        <v>1199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</row>
    <row r="216" spans="1:19" ht="30" x14ac:dyDescent="0.25">
      <c r="A216" s="7"/>
      <c r="B216" s="8" t="s">
        <v>227</v>
      </c>
      <c r="C216" s="7" t="s">
        <v>19</v>
      </c>
      <c r="D216" s="7">
        <v>2400</v>
      </c>
      <c r="E216" s="7">
        <v>0</v>
      </c>
      <c r="F216" s="7">
        <v>2400</v>
      </c>
      <c r="G216" s="7">
        <v>2299</v>
      </c>
      <c r="H216" s="7">
        <v>0</v>
      </c>
      <c r="I216" s="7">
        <v>0</v>
      </c>
      <c r="J216" s="7">
        <v>0</v>
      </c>
      <c r="K216" s="7">
        <v>0</v>
      </c>
      <c r="L216" s="7">
        <v>2400</v>
      </c>
      <c r="M216" s="7">
        <v>2299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</row>
    <row r="217" spans="1:19" x14ac:dyDescent="0.25">
      <c r="A217" s="6" t="s">
        <v>116</v>
      </c>
      <c r="B217" s="6" t="s">
        <v>117</v>
      </c>
      <c r="C217" s="6"/>
      <c r="D217" s="6">
        <v>2096712</v>
      </c>
      <c r="E217" s="6">
        <v>448553</v>
      </c>
      <c r="F217" s="6">
        <v>1648159</v>
      </c>
      <c r="G217" s="6">
        <v>755538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1648159</v>
      </c>
      <c r="S217" s="6">
        <v>755538</v>
      </c>
    </row>
    <row r="218" spans="1:19" x14ac:dyDescent="0.25">
      <c r="A218" s="6"/>
      <c r="B218" s="6" t="s">
        <v>118</v>
      </c>
      <c r="C218" s="6"/>
      <c r="D218" s="6">
        <v>2096712</v>
      </c>
      <c r="E218" s="6">
        <v>448553</v>
      </c>
      <c r="F218" s="6">
        <v>1648159</v>
      </c>
      <c r="G218" s="6">
        <v>755538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1648159</v>
      </c>
      <c r="S218" s="6">
        <v>755538</v>
      </c>
    </row>
    <row r="219" spans="1:19" ht="180" x14ac:dyDescent="0.25">
      <c r="A219" s="7"/>
      <c r="B219" s="8" t="s">
        <v>228</v>
      </c>
      <c r="C219" s="7" t="s">
        <v>30</v>
      </c>
      <c r="D219" s="7">
        <v>2096712</v>
      </c>
      <c r="E219" s="7">
        <v>448553</v>
      </c>
      <c r="F219" s="7">
        <v>1648159</v>
      </c>
      <c r="G219" s="7">
        <v>755538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1648159</v>
      </c>
      <c r="S219" s="7">
        <v>755538</v>
      </c>
    </row>
    <row r="220" spans="1:19" ht="43.5" x14ac:dyDescent="0.25">
      <c r="A220" s="6" t="s">
        <v>60</v>
      </c>
      <c r="B220" s="6" t="s">
        <v>61</v>
      </c>
      <c r="C220" s="6"/>
      <c r="D220" s="6">
        <v>67100</v>
      </c>
      <c r="E220" s="6">
        <v>0</v>
      </c>
      <c r="F220" s="6">
        <v>67100</v>
      </c>
      <c r="G220" s="6">
        <v>54682</v>
      </c>
      <c r="H220" s="6">
        <v>34800</v>
      </c>
      <c r="I220" s="6">
        <v>0</v>
      </c>
      <c r="J220" s="6">
        <v>34800</v>
      </c>
      <c r="K220" s="6">
        <v>0</v>
      </c>
      <c r="L220" s="6">
        <v>32300</v>
      </c>
      <c r="M220" s="6">
        <v>19882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</row>
    <row r="221" spans="1:19" x14ac:dyDescent="0.25">
      <c r="A221" s="7"/>
      <c r="B221" s="8" t="s">
        <v>229</v>
      </c>
      <c r="C221" s="7" t="s">
        <v>19</v>
      </c>
      <c r="D221" s="7">
        <v>1900</v>
      </c>
      <c r="E221" s="7">
        <v>0</v>
      </c>
      <c r="F221" s="7">
        <v>1900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1900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</row>
    <row r="222" spans="1:19" ht="30" x14ac:dyDescent="0.25">
      <c r="A222" s="7"/>
      <c r="B222" s="8" t="s">
        <v>230</v>
      </c>
      <c r="C222" s="7" t="s">
        <v>19</v>
      </c>
      <c r="D222" s="7">
        <v>29400</v>
      </c>
      <c r="E222" s="7">
        <v>0</v>
      </c>
      <c r="F222" s="7">
        <v>29400</v>
      </c>
      <c r="G222" s="7">
        <v>18922</v>
      </c>
      <c r="H222" s="7">
        <v>0</v>
      </c>
      <c r="I222" s="7">
        <v>0</v>
      </c>
      <c r="J222" s="7">
        <v>0</v>
      </c>
      <c r="K222" s="7">
        <v>0</v>
      </c>
      <c r="L222" s="7">
        <v>29400</v>
      </c>
      <c r="M222" s="7">
        <v>18922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</row>
    <row r="223" spans="1:19" ht="45" x14ac:dyDescent="0.25">
      <c r="A223" s="7"/>
      <c r="B223" s="8" t="s">
        <v>231</v>
      </c>
      <c r="C223" s="7" t="s">
        <v>19</v>
      </c>
      <c r="D223" s="7">
        <v>34800</v>
      </c>
      <c r="E223" s="7">
        <v>0</v>
      </c>
      <c r="F223" s="7">
        <v>34800</v>
      </c>
      <c r="G223" s="7">
        <v>34800</v>
      </c>
      <c r="H223" s="7">
        <v>34800</v>
      </c>
      <c r="I223" s="7">
        <v>0</v>
      </c>
      <c r="J223" s="7">
        <v>34800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</row>
    <row r="224" spans="1:19" ht="30" x14ac:dyDescent="0.25">
      <c r="A224" s="7"/>
      <c r="B224" s="8" t="s">
        <v>232</v>
      </c>
      <c r="C224" s="7" t="s">
        <v>19</v>
      </c>
      <c r="D224" s="7">
        <v>1000</v>
      </c>
      <c r="E224" s="7">
        <v>0</v>
      </c>
      <c r="F224" s="7">
        <v>1000</v>
      </c>
      <c r="G224" s="7">
        <v>960</v>
      </c>
      <c r="H224" s="7">
        <v>0</v>
      </c>
      <c r="I224" s="7">
        <v>0</v>
      </c>
      <c r="J224" s="7">
        <v>0</v>
      </c>
      <c r="K224" s="7">
        <v>0</v>
      </c>
      <c r="L224" s="7">
        <v>1000</v>
      </c>
      <c r="M224" s="7">
        <v>960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</row>
    <row r="225" spans="1:19" ht="29.25" x14ac:dyDescent="0.25">
      <c r="A225" s="6" t="s">
        <v>162</v>
      </c>
      <c r="B225" s="6" t="s">
        <v>163</v>
      </c>
      <c r="C225" s="6"/>
      <c r="D225" s="6">
        <v>262000</v>
      </c>
      <c r="E225" s="6">
        <v>0</v>
      </c>
      <c r="F225" s="6">
        <v>227200</v>
      </c>
      <c r="G225" s="6">
        <v>199395</v>
      </c>
      <c r="H225" s="6">
        <v>0</v>
      </c>
      <c r="I225" s="6">
        <v>0</v>
      </c>
      <c r="J225" s="6">
        <v>0</v>
      </c>
      <c r="K225" s="6">
        <v>0</v>
      </c>
      <c r="L225" s="6">
        <v>211200</v>
      </c>
      <c r="M225" s="6">
        <v>199395</v>
      </c>
      <c r="N225" s="6">
        <v>16000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</row>
    <row r="226" spans="1:19" ht="30" x14ac:dyDescent="0.25">
      <c r="A226" s="7"/>
      <c r="B226" s="8" t="s">
        <v>233</v>
      </c>
      <c r="C226" s="7" t="s">
        <v>19</v>
      </c>
      <c r="D226" s="7">
        <v>28000</v>
      </c>
      <c r="E226" s="7">
        <v>0</v>
      </c>
      <c r="F226" s="7">
        <v>28000</v>
      </c>
      <c r="G226" s="7">
        <v>26400</v>
      </c>
      <c r="H226" s="7">
        <v>0</v>
      </c>
      <c r="I226" s="7">
        <v>0</v>
      </c>
      <c r="J226" s="7">
        <v>0</v>
      </c>
      <c r="K226" s="7">
        <v>0</v>
      </c>
      <c r="L226" s="7">
        <v>28000</v>
      </c>
      <c r="M226" s="7">
        <v>26400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</row>
    <row r="227" spans="1:19" ht="30" x14ac:dyDescent="0.25">
      <c r="A227" s="7"/>
      <c r="B227" s="8" t="s">
        <v>234</v>
      </c>
      <c r="C227" s="7" t="s">
        <v>19</v>
      </c>
      <c r="D227" s="7">
        <v>43000</v>
      </c>
      <c r="E227" s="7">
        <v>0</v>
      </c>
      <c r="F227" s="7">
        <v>43000</v>
      </c>
      <c r="G227" s="7">
        <v>43000</v>
      </c>
      <c r="H227" s="7">
        <v>0</v>
      </c>
      <c r="I227" s="7">
        <v>0</v>
      </c>
      <c r="J227" s="7">
        <v>0</v>
      </c>
      <c r="K227" s="7">
        <v>0</v>
      </c>
      <c r="L227" s="7">
        <v>43000</v>
      </c>
      <c r="M227" s="7">
        <v>43000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</row>
    <row r="228" spans="1:19" ht="30" x14ac:dyDescent="0.25">
      <c r="A228" s="7"/>
      <c r="B228" s="8" t="s">
        <v>235</v>
      </c>
      <c r="C228" s="7" t="s">
        <v>19</v>
      </c>
      <c r="D228" s="7">
        <v>45000</v>
      </c>
      <c r="E228" s="7">
        <v>0</v>
      </c>
      <c r="F228" s="7">
        <v>10200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10200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</row>
    <row r="229" spans="1:19" ht="30" x14ac:dyDescent="0.25">
      <c r="A229" s="7"/>
      <c r="B229" s="8" t="s">
        <v>236</v>
      </c>
      <c r="C229" s="7" t="s">
        <v>19</v>
      </c>
      <c r="D229" s="7">
        <v>85000</v>
      </c>
      <c r="E229" s="7">
        <v>0</v>
      </c>
      <c r="F229" s="7">
        <v>85000</v>
      </c>
      <c r="G229" s="7">
        <v>85000</v>
      </c>
      <c r="H229" s="7">
        <v>0</v>
      </c>
      <c r="I229" s="7">
        <v>0</v>
      </c>
      <c r="J229" s="7">
        <v>0</v>
      </c>
      <c r="K229" s="7">
        <v>0</v>
      </c>
      <c r="L229" s="7">
        <v>85000</v>
      </c>
      <c r="M229" s="7">
        <v>85000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</row>
    <row r="230" spans="1:19" ht="30" x14ac:dyDescent="0.25">
      <c r="A230" s="7"/>
      <c r="B230" s="8" t="s">
        <v>237</v>
      </c>
      <c r="C230" s="7" t="s">
        <v>19</v>
      </c>
      <c r="D230" s="7">
        <v>45000</v>
      </c>
      <c r="E230" s="7">
        <v>0</v>
      </c>
      <c r="F230" s="7">
        <v>45000</v>
      </c>
      <c r="G230" s="7">
        <v>44995</v>
      </c>
      <c r="H230" s="7">
        <v>0</v>
      </c>
      <c r="I230" s="7">
        <v>0</v>
      </c>
      <c r="J230" s="7">
        <v>0</v>
      </c>
      <c r="K230" s="7">
        <v>0</v>
      </c>
      <c r="L230" s="7">
        <v>45000</v>
      </c>
      <c r="M230" s="7">
        <v>44995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</row>
    <row r="231" spans="1:19" ht="30" x14ac:dyDescent="0.25">
      <c r="A231" s="7"/>
      <c r="B231" s="8" t="s">
        <v>238</v>
      </c>
      <c r="C231" s="7" t="s">
        <v>19</v>
      </c>
      <c r="D231" s="7">
        <v>16000</v>
      </c>
      <c r="E231" s="7">
        <v>0</v>
      </c>
      <c r="F231" s="7">
        <v>16000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16000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</row>
    <row r="232" spans="1:19" ht="29.25" x14ac:dyDescent="0.25">
      <c r="A232" s="6" t="s">
        <v>63</v>
      </c>
      <c r="B232" s="6" t="s">
        <v>64</v>
      </c>
      <c r="C232" s="6"/>
      <c r="D232" s="6">
        <v>339546</v>
      </c>
      <c r="E232" s="6">
        <v>0</v>
      </c>
      <c r="F232" s="6">
        <v>339545</v>
      </c>
      <c r="G232" s="6">
        <v>27871</v>
      </c>
      <c r="H232" s="6">
        <v>1965</v>
      </c>
      <c r="I232" s="6">
        <v>0</v>
      </c>
      <c r="J232" s="6">
        <v>1965</v>
      </c>
      <c r="K232" s="6">
        <v>0</v>
      </c>
      <c r="L232" s="6">
        <v>12420</v>
      </c>
      <c r="M232" s="6">
        <v>6395</v>
      </c>
      <c r="N232" s="6">
        <v>909</v>
      </c>
      <c r="O232" s="6">
        <v>909</v>
      </c>
      <c r="P232" s="6">
        <v>2600</v>
      </c>
      <c r="Q232" s="6">
        <v>2600</v>
      </c>
      <c r="R232" s="6">
        <v>321651</v>
      </c>
      <c r="S232" s="6">
        <v>16002</v>
      </c>
    </row>
    <row r="233" spans="1:19" ht="30" x14ac:dyDescent="0.25">
      <c r="A233" s="7"/>
      <c r="B233" s="8" t="s">
        <v>239</v>
      </c>
      <c r="C233" s="7" t="s">
        <v>19</v>
      </c>
      <c r="D233" s="7">
        <v>909</v>
      </c>
      <c r="E233" s="7">
        <v>0</v>
      </c>
      <c r="F233" s="7">
        <v>909</v>
      </c>
      <c r="G233" s="7">
        <v>909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909</v>
      </c>
      <c r="O233" s="7">
        <v>909</v>
      </c>
      <c r="P233" s="7">
        <v>0</v>
      </c>
      <c r="Q233" s="7">
        <v>0</v>
      </c>
      <c r="R233" s="7">
        <v>0</v>
      </c>
      <c r="S233" s="7">
        <v>0</v>
      </c>
    </row>
    <row r="234" spans="1:19" x14ac:dyDescent="0.25">
      <c r="A234" s="7"/>
      <c r="B234" s="8" t="s">
        <v>240</v>
      </c>
      <c r="C234" s="7" t="s">
        <v>19</v>
      </c>
      <c r="D234" s="7">
        <v>835</v>
      </c>
      <c r="E234" s="7">
        <v>0</v>
      </c>
      <c r="F234" s="7">
        <v>835</v>
      </c>
      <c r="G234" s="7">
        <v>835</v>
      </c>
      <c r="H234" s="7">
        <v>835</v>
      </c>
      <c r="I234" s="7">
        <v>0</v>
      </c>
      <c r="J234" s="7">
        <v>835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</row>
    <row r="235" spans="1:19" ht="30" x14ac:dyDescent="0.25">
      <c r="A235" s="7"/>
      <c r="B235" s="8" t="s">
        <v>241</v>
      </c>
      <c r="C235" s="7" t="s">
        <v>19</v>
      </c>
      <c r="D235" s="7">
        <v>1100</v>
      </c>
      <c r="E235" s="7">
        <v>0</v>
      </c>
      <c r="F235" s="7">
        <v>1100</v>
      </c>
      <c r="G235" s="7">
        <v>1100</v>
      </c>
      <c r="H235" s="7">
        <v>1100</v>
      </c>
      <c r="I235" s="7">
        <v>0</v>
      </c>
      <c r="J235" s="7">
        <v>1100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</row>
    <row r="236" spans="1:19" ht="180" x14ac:dyDescent="0.25">
      <c r="A236" s="7"/>
      <c r="B236" s="8" t="s">
        <v>242</v>
      </c>
      <c r="C236" s="7" t="s">
        <v>30</v>
      </c>
      <c r="D236" s="7">
        <v>258460</v>
      </c>
      <c r="E236" s="7">
        <v>0</v>
      </c>
      <c r="F236" s="7">
        <v>258460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258460</v>
      </c>
      <c r="S236" s="7">
        <v>0</v>
      </c>
    </row>
    <row r="237" spans="1:19" ht="30" x14ac:dyDescent="0.25">
      <c r="A237" s="7"/>
      <c r="B237" s="8" t="s">
        <v>243</v>
      </c>
      <c r="C237" s="7" t="s">
        <v>19</v>
      </c>
      <c r="D237" s="7">
        <v>720</v>
      </c>
      <c r="E237" s="7">
        <v>0</v>
      </c>
      <c r="F237" s="7">
        <v>720</v>
      </c>
      <c r="G237" s="7">
        <v>710</v>
      </c>
      <c r="H237" s="7">
        <v>0</v>
      </c>
      <c r="I237" s="7">
        <v>0</v>
      </c>
      <c r="J237" s="7">
        <v>0</v>
      </c>
      <c r="K237" s="7">
        <v>0</v>
      </c>
      <c r="L237" s="7">
        <v>720</v>
      </c>
      <c r="M237" s="7">
        <v>710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</row>
    <row r="238" spans="1:19" ht="30" x14ac:dyDescent="0.25">
      <c r="A238" s="7"/>
      <c r="B238" s="8" t="s">
        <v>244</v>
      </c>
      <c r="C238" s="7" t="s">
        <v>19</v>
      </c>
      <c r="D238" s="7">
        <v>819</v>
      </c>
      <c r="E238" s="7">
        <v>0</v>
      </c>
      <c r="F238" s="7">
        <v>819</v>
      </c>
      <c r="G238" s="7">
        <v>819</v>
      </c>
      <c r="H238" s="7">
        <v>0</v>
      </c>
      <c r="I238" s="7">
        <v>0</v>
      </c>
      <c r="J238" s="7">
        <v>0</v>
      </c>
      <c r="K238" s="7">
        <v>0</v>
      </c>
      <c r="L238" s="7">
        <v>819</v>
      </c>
      <c r="M238" s="7">
        <v>819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</row>
    <row r="239" spans="1:19" ht="30" x14ac:dyDescent="0.25">
      <c r="A239" s="7"/>
      <c r="B239" s="8" t="s">
        <v>245</v>
      </c>
      <c r="C239" s="7" t="s">
        <v>19</v>
      </c>
      <c r="D239" s="7">
        <v>1818</v>
      </c>
      <c r="E239" s="7">
        <v>0</v>
      </c>
      <c r="F239" s="7">
        <v>1818</v>
      </c>
      <c r="G239" s="7">
        <v>1818</v>
      </c>
      <c r="H239" s="7">
        <v>0</v>
      </c>
      <c r="I239" s="7">
        <v>0</v>
      </c>
      <c r="J239" s="7">
        <v>0</v>
      </c>
      <c r="K239" s="7">
        <v>0</v>
      </c>
      <c r="L239" s="7">
        <v>1818</v>
      </c>
      <c r="M239" s="7">
        <v>1818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</row>
    <row r="240" spans="1:19" ht="30" x14ac:dyDescent="0.25">
      <c r="A240" s="7"/>
      <c r="B240" s="8" t="s">
        <v>246</v>
      </c>
      <c r="C240" s="7" t="s">
        <v>19</v>
      </c>
      <c r="D240" s="7">
        <v>6015</v>
      </c>
      <c r="E240" s="7">
        <v>0</v>
      </c>
      <c r="F240" s="7">
        <v>6015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6015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</row>
    <row r="241" spans="1:19" ht="30" x14ac:dyDescent="0.25">
      <c r="A241" s="7"/>
      <c r="B241" s="8" t="s">
        <v>247</v>
      </c>
      <c r="C241" s="7" t="s">
        <v>19</v>
      </c>
      <c r="D241" s="7">
        <v>2630</v>
      </c>
      <c r="E241" s="7">
        <v>0</v>
      </c>
      <c r="F241" s="7">
        <v>2630</v>
      </c>
      <c r="G241" s="7">
        <v>2630</v>
      </c>
      <c r="H241" s="7">
        <v>30</v>
      </c>
      <c r="I241" s="7">
        <v>0</v>
      </c>
      <c r="J241" s="7">
        <v>30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2600</v>
      </c>
      <c r="Q241" s="7">
        <v>2600</v>
      </c>
      <c r="R241" s="7">
        <v>0</v>
      </c>
      <c r="S241" s="7">
        <v>0</v>
      </c>
    </row>
    <row r="242" spans="1:19" ht="30" x14ac:dyDescent="0.25">
      <c r="A242" s="7"/>
      <c r="B242" s="8" t="s">
        <v>248</v>
      </c>
      <c r="C242" s="7" t="s">
        <v>19</v>
      </c>
      <c r="D242" s="7">
        <v>2048</v>
      </c>
      <c r="E242" s="7">
        <v>0</v>
      </c>
      <c r="F242" s="7">
        <v>2048</v>
      </c>
      <c r="G242" s="7">
        <v>2048</v>
      </c>
      <c r="H242" s="7">
        <v>0</v>
      </c>
      <c r="I242" s="7">
        <v>0</v>
      </c>
      <c r="J242" s="7">
        <v>0</v>
      </c>
      <c r="K242" s="7">
        <v>0</v>
      </c>
      <c r="L242" s="7">
        <v>2048</v>
      </c>
      <c r="M242" s="7">
        <v>2048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</row>
    <row r="243" spans="1:19" ht="90" x14ac:dyDescent="0.25">
      <c r="A243" s="7"/>
      <c r="B243" s="8" t="s">
        <v>249</v>
      </c>
      <c r="C243" s="7" t="s">
        <v>19</v>
      </c>
      <c r="D243" s="7">
        <v>2152</v>
      </c>
      <c r="E243" s="7">
        <v>0</v>
      </c>
      <c r="F243" s="7">
        <v>2151</v>
      </c>
      <c r="G243" s="7">
        <v>2151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2151</v>
      </c>
      <c r="S243" s="7">
        <v>2151</v>
      </c>
    </row>
    <row r="244" spans="1:19" ht="195" x14ac:dyDescent="0.25">
      <c r="A244" s="7"/>
      <c r="B244" s="8" t="s">
        <v>250</v>
      </c>
      <c r="C244" s="7" t="s">
        <v>30</v>
      </c>
      <c r="D244" s="7">
        <v>56806</v>
      </c>
      <c r="E244" s="7">
        <v>0</v>
      </c>
      <c r="F244" s="7">
        <v>56806</v>
      </c>
      <c r="G244" s="7">
        <v>9617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56806</v>
      </c>
      <c r="S244" s="7">
        <v>9617</v>
      </c>
    </row>
    <row r="245" spans="1:19" ht="90" x14ac:dyDescent="0.25">
      <c r="A245" s="7"/>
      <c r="B245" s="8" t="s">
        <v>251</v>
      </c>
      <c r="C245" s="7" t="s">
        <v>19</v>
      </c>
      <c r="D245" s="7">
        <v>4234</v>
      </c>
      <c r="E245" s="7">
        <v>0</v>
      </c>
      <c r="F245" s="7">
        <v>4234</v>
      </c>
      <c r="G245" s="7">
        <v>4234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4234</v>
      </c>
      <c r="S245" s="7">
        <v>4234</v>
      </c>
    </row>
    <row r="246" spans="1:19" ht="30" x14ac:dyDescent="0.25">
      <c r="A246" s="7"/>
      <c r="B246" s="8" t="s">
        <v>252</v>
      </c>
      <c r="C246" s="7" t="s">
        <v>19</v>
      </c>
      <c r="D246" s="7">
        <v>1000</v>
      </c>
      <c r="E246" s="7">
        <v>0</v>
      </c>
      <c r="F246" s="7">
        <v>1000</v>
      </c>
      <c r="G246" s="7">
        <v>1000</v>
      </c>
      <c r="H246" s="7">
        <v>0</v>
      </c>
      <c r="I246" s="7">
        <v>0</v>
      </c>
      <c r="J246" s="7">
        <v>0</v>
      </c>
      <c r="K246" s="7">
        <v>0</v>
      </c>
      <c r="L246" s="7">
        <v>1000</v>
      </c>
      <c r="M246" s="7">
        <v>1000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</row>
    <row r="247" spans="1:19" ht="29.25" x14ac:dyDescent="0.25">
      <c r="A247" s="6" t="s">
        <v>253</v>
      </c>
      <c r="B247" s="6" t="s">
        <v>254</v>
      </c>
      <c r="C247" s="6"/>
      <c r="D247" s="6">
        <v>27000</v>
      </c>
      <c r="E247" s="6">
        <v>0</v>
      </c>
      <c r="F247" s="6">
        <v>27000</v>
      </c>
      <c r="G247" s="6">
        <v>0</v>
      </c>
      <c r="H247" s="6">
        <v>3000</v>
      </c>
      <c r="I247" s="6">
        <v>0</v>
      </c>
      <c r="J247" s="6">
        <v>0</v>
      </c>
      <c r="K247" s="6">
        <v>0</v>
      </c>
      <c r="L247" s="6">
        <v>24000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</row>
    <row r="248" spans="1:19" x14ac:dyDescent="0.25">
      <c r="A248" s="6"/>
      <c r="B248" s="6" t="s">
        <v>22</v>
      </c>
      <c r="C248" s="6"/>
      <c r="D248" s="6">
        <v>27000</v>
      </c>
      <c r="E248" s="6">
        <v>0</v>
      </c>
      <c r="F248" s="6">
        <v>27000</v>
      </c>
      <c r="G248" s="6">
        <v>0</v>
      </c>
      <c r="H248" s="6">
        <v>3000</v>
      </c>
      <c r="I248" s="6">
        <v>0</v>
      </c>
      <c r="J248" s="6">
        <v>0</v>
      </c>
      <c r="K248" s="6">
        <v>0</v>
      </c>
      <c r="L248" s="6">
        <v>24000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</row>
    <row r="249" spans="1:19" ht="45" x14ac:dyDescent="0.25">
      <c r="A249" s="7"/>
      <c r="B249" s="8" t="s">
        <v>255</v>
      </c>
      <c r="C249" s="7" t="s">
        <v>19</v>
      </c>
      <c r="D249" s="7">
        <v>24000</v>
      </c>
      <c r="E249" s="7">
        <v>0</v>
      </c>
      <c r="F249" s="7">
        <v>24000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24000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ht="45" x14ac:dyDescent="0.25">
      <c r="A250" s="7"/>
      <c r="B250" s="8" t="s">
        <v>256</v>
      </c>
      <c r="C250" s="7" t="s">
        <v>19</v>
      </c>
      <c r="D250" s="7">
        <v>3000</v>
      </c>
      <c r="E250" s="7">
        <v>0</v>
      </c>
      <c r="F250" s="7">
        <v>3000</v>
      </c>
      <c r="G250" s="7">
        <v>0</v>
      </c>
      <c r="H250" s="7">
        <v>3000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x14ac:dyDescent="0.25">
      <c r="A251" s="6" t="s">
        <v>215</v>
      </c>
      <c r="B251" s="6" t="s">
        <v>216</v>
      </c>
      <c r="C251" s="6"/>
      <c r="D251" s="6">
        <v>41000</v>
      </c>
      <c r="E251" s="6">
        <v>0</v>
      </c>
      <c r="F251" s="6">
        <v>41000</v>
      </c>
      <c r="G251" s="6">
        <v>40920</v>
      </c>
      <c r="H251" s="6">
        <v>35000</v>
      </c>
      <c r="I251" s="6">
        <v>35000</v>
      </c>
      <c r="J251" s="6">
        <v>34920</v>
      </c>
      <c r="K251" s="6">
        <v>34920</v>
      </c>
      <c r="L251" s="6">
        <v>6000</v>
      </c>
      <c r="M251" s="6">
        <v>6000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</row>
    <row r="252" spans="1:19" ht="45" x14ac:dyDescent="0.25">
      <c r="A252" s="7"/>
      <c r="B252" s="8" t="s">
        <v>257</v>
      </c>
      <c r="C252" s="7" t="s">
        <v>19</v>
      </c>
      <c r="D252" s="7">
        <v>6000</v>
      </c>
      <c r="E252" s="7">
        <v>0</v>
      </c>
      <c r="F252" s="7">
        <v>6000</v>
      </c>
      <c r="G252" s="7">
        <v>6000</v>
      </c>
      <c r="H252" s="7">
        <v>0</v>
      </c>
      <c r="I252" s="7">
        <v>0</v>
      </c>
      <c r="J252" s="7">
        <v>0</v>
      </c>
      <c r="K252" s="7">
        <v>0</v>
      </c>
      <c r="L252" s="7">
        <v>6000</v>
      </c>
      <c r="M252" s="7">
        <v>6000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ht="45" x14ac:dyDescent="0.25">
      <c r="A253" s="7"/>
      <c r="B253" s="8" t="s">
        <v>258</v>
      </c>
      <c r="C253" s="7" t="s">
        <v>19</v>
      </c>
      <c r="D253" s="7">
        <v>35000</v>
      </c>
      <c r="E253" s="7">
        <v>0</v>
      </c>
      <c r="F253" s="7">
        <v>35000</v>
      </c>
      <c r="G253" s="7">
        <v>34920</v>
      </c>
      <c r="H253" s="7">
        <v>35000</v>
      </c>
      <c r="I253" s="7">
        <v>35000</v>
      </c>
      <c r="J253" s="7">
        <v>34920</v>
      </c>
      <c r="K253" s="7">
        <v>34920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</row>
    <row r="254" spans="1:19" ht="57.75" x14ac:dyDescent="0.25">
      <c r="A254" s="6" t="s">
        <v>31</v>
      </c>
      <c r="B254" s="6" t="s">
        <v>32</v>
      </c>
      <c r="C254" s="6"/>
      <c r="D254" s="6">
        <v>12963339</v>
      </c>
      <c r="E254" s="6">
        <v>1258016</v>
      </c>
      <c r="F254" s="6">
        <v>11680332</v>
      </c>
      <c r="G254" s="6">
        <v>956916</v>
      </c>
      <c r="H254" s="6">
        <v>50000</v>
      </c>
      <c r="I254" s="6">
        <v>50000</v>
      </c>
      <c r="J254" s="6">
        <v>4250</v>
      </c>
      <c r="K254" s="6">
        <v>4250</v>
      </c>
      <c r="L254" s="6">
        <v>103072</v>
      </c>
      <c r="M254" s="6">
        <v>101524</v>
      </c>
      <c r="N254" s="6">
        <v>717381</v>
      </c>
      <c r="O254" s="6">
        <v>598044</v>
      </c>
      <c r="P254" s="6">
        <v>43010</v>
      </c>
      <c r="Q254" s="6">
        <v>43009</v>
      </c>
      <c r="R254" s="6">
        <v>10766869</v>
      </c>
      <c r="S254" s="6">
        <v>210089</v>
      </c>
    </row>
    <row r="255" spans="1:19" ht="29.25" x14ac:dyDescent="0.25">
      <c r="A255" s="6" t="s">
        <v>53</v>
      </c>
      <c r="B255" s="6" t="s">
        <v>54</v>
      </c>
      <c r="C255" s="6"/>
      <c r="D255" s="6">
        <v>2038</v>
      </c>
      <c r="E255" s="6">
        <v>0</v>
      </c>
      <c r="F255" s="6">
        <v>2038</v>
      </c>
      <c r="G255" s="6">
        <v>2038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2038</v>
      </c>
      <c r="O255" s="6">
        <v>2038</v>
      </c>
      <c r="P255" s="6">
        <v>0</v>
      </c>
      <c r="Q255" s="6">
        <v>0</v>
      </c>
      <c r="R255" s="6">
        <v>0</v>
      </c>
      <c r="S255" s="6">
        <v>0</v>
      </c>
    </row>
    <row r="256" spans="1:19" ht="30" x14ac:dyDescent="0.25">
      <c r="A256" s="7"/>
      <c r="B256" s="8" t="s">
        <v>259</v>
      </c>
      <c r="C256" s="7" t="s">
        <v>19</v>
      </c>
      <c r="D256" s="7">
        <v>1199</v>
      </c>
      <c r="E256" s="7">
        <v>0</v>
      </c>
      <c r="F256" s="7">
        <v>1199</v>
      </c>
      <c r="G256" s="7">
        <v>1199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1199</v>
      </c>
      <c r="O256" s="7">
        <v>1199</v>
      </c>
      <c r="P256" s="7">
        <v>0</v>
      </c>
      <c r="Q256" s="7">
        <v>0</v>
      </c>
      <c r="R256" s="7">
        <v>0</v>
      </c>
      <c r="S256" s="7">
        <v>0</v>
      </c>
    </row>
    <row r="257" spans="1:19" ht="30" x14ac:dyDescent="0.25">
      <c r="A257" s="7"/>
      <c r="B257" s="8" t="s">
        <v>260</v>
      </c>
      <c r="C257" s="7" t="s">
        <v>19</v>
      </c>
      <c r="D257" s="7">
        <v>839</v>
      </c>
      <c r="E257" s="7">
        <v>0</v>
      </c>
      <c r="F257" s="7">
        <v>839</v>
      </c>
      <c r="G257" s="7">
        <v>839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839</v>
      </c>
      <c r="O257" s="7">
        <v>839</v>
      </c>
      <c r="P257" s="7">
        <v>0</v>
      </c>
      <c r="Q257" s="7">
        <v>0</v>
      </c>
      <c r="R257" s="7">
        <v>0</v>
      </c>
      <c r="S257" s="7">
        <v>0</v>
      </c>
    </row>
    <row r="258" spans="1:19" ht="43.5" x14ac:dyDescent="0.25">
      <c r="A258" s="6" t="s">
        <v>60</v>
      </c>
      <c r="B258" s="6" t="s">
        <v>61</v>
      </c>
      <c r="C258" s="6"/>
      <c r="D258" s="6">
        <v>11622997</v>
      </c>
      <c r="E258" s="6">
        <v>1234188</v>
      </c>
      <c r="F258" s="6">
        <v>10388809</v>
      </c>
      <c r="G258" s="6">
        <v>146724</v>
      </c>
      <c r="H258" s="6">
        <v>0</v>
      </c>
      <c r="I258" s="6">
        <v>0</v>
      </c>
      <c r="J258" s="6">
        <v>0</v>
      </c>
      <c r="K258" s="6">
        <v>0</v>
      </c>
      <c r="L258" s="6">
        <v>18072</v>
      </c>
      <c r="M258" s="6">
        <v>16524</v>
      </c>
      <c r="N258" s="6">
        <v>99000</v>
      </c>
      <c r="O258" s="6">
        <v>95928</v>
      </c>
      <c r="P258" s="6">
        <v>0</v>
      </c>
      <c r="Q258" s="6">
        <v>0</v>
      </c>
      <c r="R258" s="6">
        <v>10271737</v>
      </c>
      <c r="S258" s="6">
        <v>34272</v>
      </c>
    </row>
    <row r="259" spans="1:19" ht="30" x14ac:dyDescent="0.25">
      <c r="A259" s="7"/>
      <c r="B259" s="8" t="s">
        <v>261</v>
      </c>
      <c r="C259" s="7" t="s">
        <v>19</v>
      </c>
      <c r="D259" s="7">
        <v>3360</v>
      </c>
      <c r="E259" s="7">
        <v>0</v>
      </c>
      <c r="F259" s="7">
        <v>3360</v>
      </c>
      <c r="G259" s="7">
        <v>3360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3360</v>
      </c>
      <c r="O259" s="7">
        <v>3360</v>
      </c>
      <c r="P259" s="7">
        <v>0</v>
      </c>
      <c r="Q259" s="7">
        <v>0</v>
      </c>
      <c r="R259" s="7">
        <v>0</v>
      </c>
      <c r="S259" s="7">
        <v>0</v>
      </c>
    </row>
    <row r="260" spans="1:19" ht="45" x14ac:dyDescent="0.25">
      <c r="A260" s="7"/>
      <c r="B260" s="8" t="s">
        <v>262</v>
      </c>
      <c r="C260" s="7" t="s">
        <v>19</v>
      </c>
      <c r="D260" s="7">
        <v>3022</v>
      </c>
      <c r="E260" s="7">
        <v>0</v>
      </c>
      <c r="F260" s="7">
        <v>3022</v>
      </c>
      <c r="G260" s="7">
        <v>3022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3022</v>
      </c>
      <c r="O260" s="7">
        <v>3022</v>
      </c>
      <c r="P260" s="7">
        <v>0</v>
      </c>
      <c r="Q260" s="7">
        <v>0</v>
      </c>
      <c r="R260" s="7">
        <v>0</v>
      </c>
      <c r="S260" s="7">
        <v>0</v>
      </c>
    </row>
    <row r="261" spans="1:19" ht="45" x14ac:dyDescent="0.25">
      <c r="A261" s="7"/>
      <c r="B261" s="8" t="s">
        <v>263</v>
      </c>
      <c r="C261" s="7" t="s">
        <v>19</v>
      </c>
      <c r="D261" s="7">
        <v>14400</v>
      </c>
      <c r="E261" s="7">
        <v>0</v>
      </c>
      <c r="F261" s="7">
        <v>14400</v>
      </c>
      <c r="G261" s="7">
        <v>14400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14400</v>
      </c>
      <c r="O261" s="7">
        <v>14400</v>
      </c>
      <c r="P261" s="7">
        <v>0</v>
      </c>
      <c r="Q261" s="7">
        <v>0</v>
      </c>
      <c r="R261" s="7">
        <v>0</v>
      </c>
      <c r="S261" s="7">
        <v>0</v>
      </c>
    </row>
    <row r="262" spans="1:19" ht="30" x14ac:dyDescent="0.25">
      <c r="A262" s="7"/>
      <c r="B262" s="8" t="s">
        <v>264</v>
      </c>
      <c r="C262" s="7" t="s">
        <v>19</v>
      </c>
      <c r="D262" s="7">
        <v>8838</v>
      </c>
      <c r="E262" s="7">
        <v>0</v>
      </c>
      <c r="F262" s="7">
        <v>8838</v>
      </c>
      <c r="G262" s="7">
        <v>8838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8838</v>
      </c>
      <c r="O262" s="7">
        <v>8838</v>
      </c>
      <c r="P262" s="7">
        <v>0</v>
      </c>
      <c r="Q262" s="7">
        <v>0</v>
      </c>
      <c r="R262" s="7">
        <v>0</v>
      </c>
      <c r="S262" s="7">
        <v>0</v>
      </c>
    </row>
    <row r="263" spans="1:19" ht="90" x14ac:dyDescent="0.25">
      <c r="A263" s="7"/>
      <c r="B263" s="8" t="s">
        <v>265</v>
      </c>
      <c r="C263" s="7" t="s">
        <v>24</v>
      </c>
      <c r="D263" s="7">
        <v>34380</v>
      </c>
      <c r="E263" s="7">
        <v>16308</v>
      </c>
      <c r="F263" s="7">
        <v>18072</v>
      </c>
      <c r="G263" s="7">
        <v>16524</v>
      </c>
      <c r="H263" s="7">
        <v>0</v>
      </c>
      <c r="I263" s="7">
        <v>0</v>
      </c>
      <c r="J263" s="7">
        <v>0</v>
      </c>
      <c r="K263" s="7">
        <v>0</v>
      </c>
      <c r="L263" s="7">
        <v>18072</v>
      </c>
      <c r="M263" s="7">
        <v>16524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</row>
    <row r="264" spans="1:19" ht="45" x14ac:dyDescent="0.25">
      <c r="A264" s="7"/>
      <c r="B264" s="8" t="s">
        <v>266</v>
      </c>
      <c r="C264" s="7" t="s">
        <v>19</v>
      </c>
      <c r="D264" s="7">
        <v>5694</v>
      </c>
      <c r="E264" s="7">
        <v>0</v>
      </c>
      <c r="F264" s="7">
        <v>5694</v>
      </c>
      <c r="G264" s="7">
        <v>5694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5694</v>
      </c>
      <c r="O264" s="7">
        <v>5694</v>
      </c>
      <c r="P264" s="7">
        <v>0</v>
      </c>
      <c r="Q264" s="7">
        <v>0</v>
      </c>
      <c r="R264" s="7">
        <v>0</v>
      </c>
      <c r="S264" s="7">
        <v>0</v>
      </c>
    </row>
    <row r="265" spans="1:19" ht="75" x14ac:dyDescent="0.25">
      <c r="A265" s="7"/>
      <c r="B265" s="8" t="s">
        <v>267</v>
      </c>
      <c r="C265" s="7" t="s">
        <v>19</v>
      </c>
      <c r="D265" s="7">
        <v>2100</v>
      </c>
      <c r="E265" s="7">
        <v>0</v>
      </c>
      <c r="F265" s="7">
        <v>2100</v>
      </c>
      <c r="G265" s="7">
        <v>2100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2100</v>
      </c>
      <c r="O265" s="7">
        <v>2100</v>
      </c>
      <c r="P265" s="7">
        <v>0</v>
      </c>
      <c r="Q265" s="7">
        <v>0</v>
      </c>
      <c r="R265" s="7">
        <v>0</v>
      </c>
      <c r="S265" s="7">
        <v>0</v>
      </c>
    </row>
    <row r="266" spans="1:19" ht="30" x14ac:dyDescent="0.25">
      <c r="A266" s="7"/>
      <c r="B266" s="8" t="s">
        <v>268</v>
      </c>
      <c r="C266" s="7" t="s">
        <v>19</v>
      </c>
      <c r="D266" s="7">
        <v>34086</v>
      </c>
      <c r="E266" s="7">
        <v>0</v>
      </c>
      <c r="F266" s="7">
        <v>34086</v>
      </c>
      <c r="G266" s="7">
        <v>34086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34086</v>
      </c>
      <c r="O266" s="7">
        <v>34086</v>
      </c>
      <c r="P266" s="7">
        <v>0</v>
      </c>
      <c r="Q266" s="7">
        <v>0</v>
      </c>
      <c r="R266" s="7">
        <v>0</v>
      </c>
      <c r="S266" s="7">
        <v>0</v>
      </c>
    </row>
    <row r="267" spans="1:19" ht="210" x14ac:dyDescent="0.25">
      <c r="A267" s="7"/>
      <c r="B267" s="8" t="s">
        <v>269</v>
      </c>
      <c r="C267" s="7" t="s">
        <v>270</v>
      </c>
      <c r="D267" s="7">
        <v>11489617</v>
      </c>
      <c r="E267" s="7">
        <v>1217880</v>
      </c>
      <c r="F267" s="7">
        <v>10271737</v>
      </c>
      <c r="G267" s="7">
        <v>34272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10271737</v>
      </c>
      <c r="S267" s="7">
        <v>34272</v>
      </c>
    </row>
    <row r="268" spans="1:19" x14ac:dyDescent="0.25">
      <c r="A268" s="7"/>
      <c r="B268" s="8" t="s">
        <v>271</v>
      </c>
      <c r="C268" s="7" t="s">
        <v>19</v>
      </c>
      <c r="D268" s="7">
        <v>1000</v>
      </c>
      <c r="E268" s="7">
        <v>0</v>
      </c>
      <c r="F268" s="7">
        <v>1000</v>
      </c>
      <c r="G268" s="7">
        <v>820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1000</v>
      </c>
      <c r="O268" s="7">
        <v>820</v>
      </c>
      <c r="P268" s="7">
        <v>0</v>
      </c>
      <c r="Q268" s="7">
        <v>0</v>
      </c>
      <c r="R268" s="7">
        <v>0</v>
      </c>
      <c r="S268" s="7">
        <v>0</v>
      </c>
    </row>
    <row r="269" spans="1:19" ht="30" x14ac:dyDescent="0.25">
      <c r="A269" s="7"/>
      <c r="B269" s="8" t="s">
        <v>272</v>
      </c>
      <c r="C269" s="7" t="s">
        <v>19</v>
      </c>
      <c r="D269" s="7">
        <v>10000</v>
      </c>
      <c r="E269" s="7">
        <v>0</v>
      </c>
      <c r="F269" s="7">
        <v>10000</v>
      </c>
      <c r="G269" s="7">
        <v>7128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10000</v>
      </c>
      <c r="O269" s="7">
        <v>7128</v>
      </c>
      <c r="P269" s="7">
        <v>0</v>
      </c>
      <c r="Q269" s="7">
        <v>0</v>
      </c>
      <c r="R269" s="7">
        <v>0</v>
      </c>
      <c r="S269" s="7">
        <v>0</v>
      </c>
    </row>
    <row r="270" spans="1:19" ht="30" x14ac:dyDescent="0.25">
      <c r="A270" s="7"/>
      <c r="B270" s="8" t="s">
        <v>273</v>
      </c>
      <c r="C270" s="7" t="s">
        <v>19</v>
      </c>
      <c r="D270" s="7">
        <v>1500</v>
      </c>
      <c r="E270" s="7">
        <v>0</v>
      </c>
      <c r="F270" s="7">
        <v>1500</v>
      </c>
      <c r="G270" s="7">
        <v>1498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1500</v>
      </c>
      <c r="O270" s="7">
        <v>1498</v>
      </c>
      <c r="P270" s="7">
        <v>0</v>
      </c>
      <c r="Q270" s="7">
        <v>0</v>
      </c>
      <c r="R270" s="7">
        <v>0</v>
      </c>
      <c r="S270" s="7">
        <v>0</v>
      </c>
    </row>
    <row r="271" spans="1:19" x14ac:dyDescent="0.25">
      <c r="A271" s="7"/>
      <c r="B271" s="8" t="s">
        <v>274</v>
      </c>
      <c r="C271" s="7" t="s">
        <v>19</v>
      </c>
      <c r="D271" s="7">
        <v>15000</v>
      </c>
      <c r="E271" s="7">
        <v>0</v>
      </c>
      <c r="F271" s="7">
        <v>15000</v>
      </c>
      <c r="G271" s="7">
        <v>14982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15000</v>
      </c>
      <c r="O271" s="7">
        <v>14982</v>
      </c>
      <c r="P271" s="7">
        <v>0</v>
      </c>
      <c r="Q271" s="7">
        <v>0</v>
      </c>
      <c r="R271" s="7">
        <v>0</v>
      </c>
      <c r="S271" s="7">
        <v>0</v>
      </c>
    </row>
    <row r="272" spans="1:19" ht="29.25" x14ac:dyDescent="0.25">
      <c r="A272" s="6" t="s">
        <v>162</v>
      </c>
      <c r="B272" s="6" t="s">
        <v>163</v>
      </c>
      <c r="C272" s="6"/>
      <c r="D272" s="6">
        <v>495132</v>
      </c>
      <c r="E272" s="6">
        <v>0</v>
      </c>
      <c r="F272" s="6">
        <v>495132</v>
      </c>
      <c r="G272" s="6">
        <v>175817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495132</v>
      </c>
      <c r="S272" s="6">
        <v>175817</v>
      </c>
    </row>
    <row r="273" spans="1:19" ht="150" x14ac:dyDescent="0.25">
      <c r="A273" s="7"/>
      <c r="B273" s="8" t="s">
        <v>275</v>
      </c>
      <c r="C273" s="7" t="s">
        <v>270</v>
      </c>
      <c r="D273" s="7">
        <v>399144</v>
      </c>
      <c r="E273" s="7">
        <v>0</v>
      </c>
      <c r="F273" s="7">
        <v>399144</v>
      </c>
      <c r="G273" s="7">
        <v>79829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399144</v>
      </c>
      <c r="S273" s="7">
        <v>79829</v>
      </c>
    </row>
    <row r="274" spans="1:19" ht="120" x14ac:dyDescent="0.25">
      <c r="A274" s="7"/>
      <c r="B274" s="8" t="s">
        <v>276</v>
      </c>
      <c r="C274" s="7" t="s">
        <v>270</v>
      </c>
      <c r="D274" s="7">
        <v>95988</v>
      </c>
      <c r="E274" s="7">
        <v>0</v>
      </c>
      <c r="F274" s="7">
        <v>95988</v>
      </c>
      <c r="G274" s="7">
        <v>95988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95988</v>
      </c>
      <c r="S274" s="7">
        <v>95988</v>
      </c>
    </row>
    <row r="275" spans="1:19" ht="29.25" x14ac:dyDescent="0.25">
      <c r="A275" s="6" t="s">
        <v>63</v>
      </c>
      <c r="B275" s="6" t="s">
        <v>64</v>
      </c>
      <c r="C275" s="6"/>
      <c r="D275" s="6">
        <v>1950</v>
      </c>
      <c r="E275" s="6">
        <v>0</v>
      </c>
      <c r="F275" s="6">
        <v>1950</v>
      </c>
      <c r="G275" s="6">
        <v>1849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1950</v>
      </c>
      <c r="O275" s="6">
        <v>1849</v>
      </c>
      <c r="P275" s="6">
        <v>0</v>
      </c>
      <c r="Q275" s="6">
        <v>0</v>
      </c>
      <c r="R275" s="6">
        <v>0</v>
      </c>
      <c r="S275" s="6">
        <v>0</v>
      </c>
    </row>
    <row r="276" spans="1:19" ht="30" x14ac:dyDescent="0.25">
      <c r="A276" s="7"/>
      <c r="B276" s="8" t="s">
        <v>277</v>
      </c>
      <c r="C276" s="7" t="s">
        <v>19</v>
      </c>
      <c r="D276" s="7">
        <v>680</v>
      </c>
      <c r="E276" s="7">
        <v>0</v>
      </c>
      <c r="F276" s="7">
        <v>680</v>
      </c>
      <c r="G276" s="7">
        <v>583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680</v>
      </c>
      <c r="O276" s="7">
        <v>583</v>
      </c>
      <c r="P276" s="7">
        <v>0</v>
      </c>
      <c r="Q276" s="7">
        <v>0</v>
      </c>
      <c r="R276" s="7">
        <v>0</v>
      </c>
      <c r="S276" s="7">
        <v>0</v>
      </c>
    </row>
    <row r="277" spans="1:19" ht="30" x14ac:dyDescent="0.25">
      <c r="A277" s="7"/>
      <c r="B277" s="8" t="s">
        <v>278</v>
      </c>
      <c r="C277" s="7" t="s">
        <v>19</v>
      </c>
      <c r="D277" s="7">
        <v>570</v>
      </c>
      <c r="E277" s="7">
        <v>0</v>
      </c>
      <c r="F277" s="7">
        <v>570</v>
      </c>
      <c r="G277" s="7">
        <v>570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570</v>
      </c>
      <c r="O277" s="7">
        <v>570</v>
      </c>
      <c r="P277" s="7">
        <v>0</v>
      </c>
      <c r="Q277" s="7">
        <v>0</v>
      </c>
      <c r="R277" s="7">
        <v>0</v>
      </c>
      <c r="S277" s="7">
        <v>0</v>
      </c>
    </row>
    <row r="278" spans="1:19" ht="30" x14ac:dyDescent="0.25">
      <c r="A278" s="7"/>
      <c r="B278" s="8" t="s">
        <v>279</v>
      </c>
      <c r="C278" s="7" t="s">
        <v>19</v>
      </c>
      <c r="D278" s="7">
        <v>700</v>
      </c>
      <c r="E278" s="7">
        <v>0</v>
      </c>
      <c r="F278" s="7">
        <v>700</v>
      </c>
      <c r="G278" s="7">
        <v>696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700</v>
      </c>
      <c r="O278" s="7">
        <v>696</v>
      </c>
      <c r="P278" s="7">
        <v>0</v>
      </c>
      <c r="Q278" s="7">
        <v>0</v>
      </c>
      <c r="R278" s="7">
        <v>0</v>
      </c>
      <c r="S278" s="7">
        <v>0</v>
      </c>
    </row>
    <row r="279" spans="1:19" ht="29.25" x14ac:dyDescent="0.25">
      <c r="A279" s="6" t="s">
        <v>253</v>
      </c>
      <c r="B279" s="6" t="s">
        <v>254</v>
      </c>
      <c r="C279" s="6"/>
      <c r="D279" s="6">
        <v>839062</v>
      </c>
      <c r="E279" s="6">
        <v>23828</v>
      </c>
      <c r="F279" s="6">
        <v>790243</v>
      </c>
      <c r="G279" s="6">
        <v>628328</v>
      </c>
      <c r="H279" s="6">
        <v>50000</v>
      </c>
      <c r="I279" s="6">
        <v>50000</v>
      </c>
      <c r="J279" s="6">
        <v>4250</v>
      </c>
      <c r="K279" s="6">
        <v>4250</v>
      </c>
      <c r="L279" s="6">
        <v>85000</v>
      </c>
      <c r="M279" s="6">
        <v>85000</v>
      </c>
      <c r="N279" s="6">
        <v>612233</v>
      </c>
      <c r="O279" s="6">
        <v>496069</v>
      </c>
      <c r="P279" s="6">
        <v>43010</v>
      </c>
      <c r="Q279" s="6">
        <v>43009</v>
      </c>
      <c r="R279" s="6">
        <v>0</v>
      </c>
      <c r="S279" s="6">
        <v>0</v>
      </c>
    </row>
    <row r="280" spans="1:19" x14ac:dyDescent="0.25">
      <c r="A280" s="6"/>
      <c r="B280" s="6" t="s">
        <v>22</v>
      </c>
      <c r="C280" s="6"/>
      <c r="D280" s="6">
        <v>717669</v>
      </c>
      <c r="E280" s="6">
        <v>23495</v>
      </c>
      <c r="F280" s="6">
        <v>669183</v>
      </c>
      <c r="G280" s="6">
        <v>553018</v>
      </c>
      <c r="H280" s="6">
        <v>0</v>
      </c>
      <c r="I280" s="6">
        <v>0</v>
      </c>
      <c r="J280" s="6">
        <v>0</v>
      </c>
      <c r="K280" s="6">
        <v>0</v>
      </c>
      <c r="L280" s="6">
        <v>15000</v>
      </c>
      <c r="M280" s="6">
        <v>15000</v>
      </c>
      <c r="N280" s="6">
        <v>611173</v>
      </c>
      <c r="O280" s="6">
        <v>495009</v>
      </c>
      <c r="P280" s="6">
        <v>43010</v>
      </c>
      <c r="Q280" s="6">
        <v>43009</v>
      </c>
      <c r="R280" s="6">
        <v>0</v>
      </c>
      <c r="S280" s="6">
        <v>0</v>
      </c>
    </row>
    <row r="281" spans="1:19" ht="60" x14ac:dyDescent="0.25">
      <c r="A281" s="7"/>
      <c r="B281" s="8" t="s">
        <v>280</v>
      </c>
      <c r="C281" s="7" t="s">
        <v>34</v>
      </c>
      <c r="D281" s="7">
        <v>10000</v>
      </c>
      <c r="E281" s="7">
        <v>0</v>
      </c>
      <c r="F281" s="7">
        <v>5000</v>
      </c>
      <c r="G281" s="7">
        <v>5000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5000</v>
      </c>
      <c r="Q281" s="7">
        <v>5000</v>
      </c>
      <c r="R281" s="7">
        <v>0</v>
      </c>
      <c r="S281" s="7">
        <v>0</v>
      </c>
    </row>
    <row r="282" spans="1:19" ht="45" x14ac:dyDescent="0.25">
      <c r="A282" s="7"/>
      <c r="B282" s="8" t="s">
        <v>281</v>
      </c>
      <c r="C282" s="7" t="s">
        <v>24</v>
      </c>
      <c r="D282" s="7">
        <v>121578</v>
      </c>
      <c r="E282" s="7">
        <v>3806</v>
      </c>
      <c r="F282" s="7">
        <v>117772</v>
      </c>
      <c r="G282" s="7">
        <v>112412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117772</v>
      </c>
      <c r="O282" s="7">
        <v>112412</v>
      </c>
      <c r="P282" s="7">
        <v>0</v>
      </c>
      <c r="Q282" s="7">
        <v>0</v>
      </c>
      <c r="R282" s="7">
        <v>0</v>
      </c>
      <c r="S282" s="7">
        <v>0</v>
      </c>
    </row>
    <row r="283" spans="1:19" ht="60" x14ac:dyDescent="0.25">
      <c r="A283" s="7"/>
      <c r="B283" s="8" t="s">
        <v>282</v>
      </c>
      <c r="C283" s="7" t="s">
        <v>19</v>
      </c>
      <c r="D283" s="7">
        <v>5200</v>
      </c>
      <c r="E283" s="7">
        <v>0</v>
      </c>
      <c r="F283" s="7">
        <v>5200</v>
      </c>
      <c r="G283" s="7">
        <v>5175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5200</v>
      </c>
      <c r="O283" s="7">
        <v>5175</v>
      </c>
      <c r="P283" s="7">
        <v>0</v>
      </c>
      <c r="Q283" s="7">
        <v>0</v>
      </c>
      <c r="R283" s="7">
        <v>0</v>
      </c>
      <c r="S283" s="7">
        <v>0</v>
      </c>
    </row>
    <row r="284" spans="1:19" ht="45" x14ac:dyDescent="0.25">
      <c r="A284" s="7"/>
      <c r="B284" s="8" t="s">
        <v>283</v>
      </c>
      <c r="C284" s="7" t="s">
        <v>24</v>
      </c>
      <c r="D284" s="7">
        <v>190726</v>
      </c>
      <c r="E284" s="7">
        <v>5145</v>
      </c>
      <c r="F284" s="7">
        <v>185581</v>
      </c>
      <c r="G284" s="7">
        <v>178518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185581</v>
      </c>
      <c r="O284" s="7">
        <v>178518</v>
      </c>
      <c r="P284" s="7">
        <v>0</v>
      </c>
      <c r="Q284" s="7">
        <v>0</v>
      </c>
      <c r="R284" s="7">
        <v>0</v>
      </c>
      <c r="S284" s="7">
        <v>0</v>
      </c>
    </row>
    <row r="285" spans="1:19" ht="60" x14ac:dyDescent="0.25">
      <c r="A285" s="7"/>
      <c r="B285" s="8" t="s">
        <v>284</v>
      </c>
      <c r="C285" s="7" t="s">
        <v>24</v>
      </c>
      <c r="D285" s="7">
        <v>15000</v>
      </c>
      <c r="E285" s="7">
        <v>0</v>
      </c>
      <c r="F285" s="7">
        <v>15000</v>
      </c>
      <c r="G285" s="7">
        <v>15000</v>
      </c>
      <c r="H285" s="7">
        <v>0</v>
      </c>
      <c r="I285" s="7">
        <v>0</v>
      </c>
      <c r="J285" s="7">
        <v>0</v>
      </c>
      <c r="K285" s="7">
        <v>0</v>
      </c>
      <c r="L285" s="7">
        <v>15000</v>
      </c>
      <c r="M285" s="7">
        <v>15000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</row>
    <row r="286" spans="1:19" ht="60" x14ac:dyDescent="0.25">
      <c r="A286" s="7"/>
      <c r="B286" s="8" t="s">
        <v>285</v>
      </c>
      <c r="C286" s="7" t="s">
        <v>24</v>
      </c>
      <c r="D286" s="7">
        <v>154190</v>
      </c>
      <c r="E286" s="7">
        <v>4190</v>
      </c>
      <c r="F286" s="7">
        <v>150000</v>
      </c>
      <c r="G286" s="7">
        <v>139391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150000</v>
      </c>
      <c r="O286" s="7">
        <v>139391</v>
      </c>
      <c r="P286" s="7">
        <v>0</v>
      </c>
      <c r="Q286" s="7">
        <v>0</v>
      </c>
      <c r="R286" s="7">
        <v>0</v>
      </c>
      <c r="S286" s="7">
        <v>0</v>
      </c>
    </row>
    <row r="287" spans="1:19" ht="45" x14ac:dyDescent="0.25">
      <c r="A287" s="7"/>
      <c r="B287" s="8" t="s">
        <v>286</v>
      </c>
      <c r="C287" s="7" t="s">
        <v>24</v>
      </c>
      <c r="D287" s="7">
        <v>10100</v>
      </c>
      <c r="E287" s="7">
        <v>0</v>
      </c>
      <c r="F287" s="7">
        <v>10100</v>
      </c>
      <c r="G287" s="7">
        <v>9720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10100</v>
      </c>
      <c r="O287" s="7">
        <v>9720</v>
      </c>
      <c r="P287" s="7">
        <v>0</v>
      </c>
      <c r="Q287" s="7">
        <v>0</v>
      </c>
      <c r="R287" s="7">
        <v>0</v>
      </c>
      <c r="S287" s="7">
        <v>0</v>
      </c>
    </row>
    <row r="288" spans="1:19" ht="75" x14ac:dyDescent="0.25">
      <c r="A288" s="7"/>
      <c r="B288" s="8" t="s">
        <v>287</v>
      </c>
      <c r="C288" s="7" t="s">
        <v>24</v>
      </c>
      <c r="D288" s="7">
        <v>59616</v>
      </c>
      <c r="E288" s="7">
        <v>1616</v>
      </c>
      <c r="F288" s="7">
        <v>58000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58000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</row>
    <row r="289" spans="1:19" ht="45" x14ac:dyDescent="0.25">
      <c r="A289" s="7"/>
      <c r="B289" s="8" t="s">
        <v>288</v>
      </c>
      <c r="C289" s="7" t="s">
        <v>24</v>
      </c>
      <c r="D289" s="7">
        <v>85239</v>
      </c>
      <c r="E289" s="7">
        <v>719</v>
      </c>
      <c r="F289" s="7">
        <v>84520</v>
      </c>
      <c r="G289" s="7">
        <v>49793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84520</v>
      </c>
      <c r="O289" s="7">
        <v>49793</v>
      </c>
      <c r="P289" s="7">
        <v>0</v>
      </c>
      <c r="Q289" s="7">
        <v>0</v>
      </c>
      <c r="R289" s="7">
        <v>0</v>
      </c>
      <c r="S289" s="7">
        <v>0</v>
      </c>
    </row>
    <row r="290" spans="1:19" ht="45" x14ac:dyDescent="0.25">
      <c r="A290" s="7"/>
      <c r="B290" s="8" t="s">
        <v>289</v>
      </c>
      <c r="C290" s="7" t="s">
        <v>34</v>
      </c>
      <c r="D290" s="7">
        <v>9998</v>
      </c>
      <c r="E290" s="7">
        <v>0</v>
      </c>
      <c r="F290" s="7">
        <v>4999</v>
      </c>
      <c r="G290" s="7">
        <v>4998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4999</v>
      </c>
      <c r="Q290" s="7">
        <v>4998</v>
      </c>
      <c r="R290" s="7">
        <v>0</v>
      </c>
      <c r="S290" s="7">
        <v>0</v>
      </c>
    </row>
    <row r="291" spans="1:19" ht="30" x14ac:dyDescent="0.25">
      <c r="A291" s="7"/>
      <c r="B291" s="8" t="s">
        <v>290</v>
      </c>
      <c r="C291" s="7" t="s">
        <v>24</v>
      </c>
      <c r="D291" s="7">
        <v>6050</v>
      </c>
      <c r="E291" s="7">
        <v>3025</v>
      </c>
      <c r="F291" s="7">
        <v>3025</v>
      </c>
      <c r="G291" s="7">
        <v>3025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3025</v>
      </c>
      <c r="Q291" s="7">
        <v>3025</v>
      </c>
      <c r="R291" s="7">
        <v>0</v>
      </c>
      <c r="S291" s="7">
        <v>0</v>
      </c>
    </row>
    <row r="292" spans="1:19" ht="45" x14ac:dyDescent="0.25">
      <c r="A292" s="7"/>
      <c r="B292" s="8" t="s">
        <v>291</v>
      </c>
      <c r="C292" s="7" t="s">
        <v>34</v>
      </c>
      <c r="D292" s="7">
        <v>9998</v>
      </c>
      <c r="E292" s="7">
        <v>0</v>
      </c>
      <c r="F292" s="7">
        <v>4999</v>
      </c>
      <c r="G292" s="7">
        <v>4999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4999</v>
      </c>
      <c r="Q292" s="7">
        <v>4999</v>
      </c>
      <c r="R292" s="7">
        <v>0</v>
      </c>
      <c r="S292" s="7">
        <v>0</v>
      </c>
    </row>
    <row r="293" spans="1:19" ht="30" x14ac:dyDescent="0.25">
      <c r="A293" s="7"/>
      <c r="B293" s="8" t="s">
        <v>292</v>
      </c>
      <c r="C293" s="7" t="s">
        <v>34</v>
      </c>
      <c r="D293" s="7">
        <v>9996</v>
      </c>
      <c r="E293" s="7">
        <v>0</v>
      </c>
      <c r="F293" s="7">
        <v>4998</v>
      </c>
      <c r="G293" s="7">
        <v>4998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4998</v>
      </c>
      <c r="Q293" s="7">
        <v>4998</v>
      </c>
      <c r="R293" s="7">
        <v>0</v>
      </c>
      <c r="S293" s="7">
        <v>0</v>
      </c>
    </row>
    <row r="294" spans="1:19" ht="45" x14ac:dyDescent="0.25">
      <c r="A294" s="7"/>
      <c r="B294" s="8" t="s">
        <v>293</v>
      </c>
      <c r="C294" s="7" t="s">
        <v>24</v>
      </c>
      <c r="D294" s="7">
        <v>9988</v>
      </c>
      <c r="E294" s="7">
        <v>4994</v>
      </c>
      <c r="F294" s="7">
        <v>4994</v>
      </c>
      <c r="G294" s="7">
        <v>4994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4994</v>
      </c>
      <c r="Q294" s="7">
        <v>4994</v>
      </c>
      <c r="R294" s="7">
        <v>0</v>
      </c>
      <c r="S294" s="7">
        <v>0</v>
      </c>
    </row>
    <row r="295" spans="1:19" ht="45" x14ac:dyDescent="0.25">
      <c r="A295" s="7"/>
      <c r="B295" s="8" t="s">
        <v>294</v>
      </c>
      <c r="C295" s="7" t="s">
        <v>24</v>
      </c>
      <c r="D295" s="7">
        <v>10000</v>
      </c>
      <c r="E295" s="7">
        <v>0</v>
      </c>
      <c r="F295" s="7">
        <v>10000</v>
      </c>
      <c r="G295" s="7">
        <v>10000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10000</v>
      </c>
      <c r="Q295" s="7">
        <v>10000</v>
      </c>
      <c r="R295" s="7">
        <v>0</v>
      </c>
      <c r="S295" s="7">
        <v>0</v>
      </c>
    </row>
    <row r="296" spans="1:19" ht="45" x14ac:dyDescent="0.25">
      <c r="A296" s="7"/>
      <c r="B296" s="8" t="s">
        <v>295</v>
      </c>
      <c r="C296" s="7" t="s">
        <v>34</v>
      </c>
      <c r="D296" s="7">
        <v>9990</v>
      </c>
      <c r="E296" s="7">
        <v>0</v>
      </c>
      <c r="F296" s="7">
        <v>4995</v>
      </c>
      <c r="G296" s="7">
        <v>4995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4995</v>
      </c>
      <c r="Q296" s="7">
        <v>4995</v>
      </c>
      <c r="R296" s="7">
        <v>0</v>
      </c>
      <c r="S296" s="7">
        <v>0</v>
      </c>
    </row>
    <row r="297" spans="1:19" x14ac:dyDescent="0.25">
      <c r="A297" s="6"/>
      <c r="B297" s="6" t="s">
        <v>17</v>
      </c>
      <c r="C297" s="6"/>
      <c r="D297" s="6">
        <v>50000</v>
      </c>
      <c r="E297" s="6">
        <v>0</v>
      </c>
      <c r="F297" s="6">
        <v>50000</v>
      </c>
      <c r="G297" s="6">
        <v>4250</v>
      </c>
      <c r="H297" s="6">
        <v>50000</v>
      </c>
      <c r="I297" s="6">
        <v>50000</v>
      </c>
      <c r="J297" s="6">
        <v>4250</v>
      </c>
      <c r="K297" s="6">
        <v>4250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</row>
    <row r="298" spans="1:19" ht="60" x14ac:dyDescent="0.25">
      <c r="A298" s="7"/>
      <c r="B298" s="8" t="s">
        <v>296</v>
      </c>
      <c r="C298" s="7" t="s">
        <v>24</v>
      </c>
      <c r="D298" s="7">
        <v>30000</v>
      </c>
      <c r="E298" s="7">
        <v>0</v>
      </c>
      <c r="F298" s="7">
        <v>30000</v>
      </c>
      <c r="G298" s="7">
        <v>4118</v>
      </c>
      <c r="H298" s="7">
        <v>30000</v>
      </c>
      <c r="I298" s="7">
        <v>30000</v>
      </c>
      <c r="J298" s="7">
        <v>4118</v>
      </c>
      <c r="K298" s="7">
        <v>4118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</row>
    <row r="299" spans="1:19" ht="45" x14ac:dyDescent="0.25">
      <c r="A299" s="7"/>
      <c r="B299" s="8" t="s">
        <v>297</v>
      </c>
      <c r="C299" s="7" t="s">
        <v>19</v>
      </c>
      <c r="D299" s="7">
        <v>20000</v>
      </c>
      <c r="E299" s="7">
        <v>0</v>
      </c>
      <c r="F299" s="7">
        <v>20000</v>
      </c>
      <c r="G299" s="7">
        <v>132</v>
      </c>
      <c r="H299" s="7">
        <v>20000</v>
      </c>
      <c r="I299" s="7">
        <v>20000</v>
      </c>
      <c r="J299" s="7">
        <v>132</v>
      </c>
      <c r="K299" s="7">
        <v>132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</row>
    <row r="300" spans="1:19" x14ac:dyDescent="0.25">
      <c r="A300" s="6"/>
      <c r="B300" s="6" t="s">
        <v>26</v>
      </c>
      <c r="C300" s="6"/>
      <c r="D300" s="6">
        <v>71393</v>
      </c>
      <c r="E300" s="6">
        <v>333</v>
      </c>
      <c r="F300" s="6">
        <v>71060</v>
      </c>
      <c r="G300" s="6">
        <v>71060</v>
      </c>
      <c r="H300" s="6">
        <v>0</v>
      </c>
      <c r="I300" s="6">
        <v>0</v>
      </c>
      <c r="J300" s="6">
        <v>0</v>
      </c>
      <c r="K300" s="6">
        <v>0</v>
      </c>
      <c r="L300" s="6">
        <v>70000</v>
      </c>
      <c r="M300" s="6">
        <v>70000</v>
      </c>
      <c r="N300" s="6">
        <v>1060</v>
      </c>
      <c r="O300" s="6">
        <v>1060</v>
      </c>
      <c r="P300" s="6">
        <v>0</v>
      </c>
      <c r="Q300" s="6">
        <v>0</v>
      </c>
      <c r="R300" s="6">
        <v>0</v>
      </c>
      <c r="S300" s="6">
        <v>0</v>
      </c>
    </row>
    <row r="301" spans="1:19" ht="75" x14ac:dyDescent="0.25">
      <c r="A301" s="7"/>
      <c r="B301" s="8" t="s">
        <v>298</v>
      </c>
      <c r="C301" s="7" t="s">
        <v>24</v>
      </c>
      <c r="D301" s="7">
        <v>71393</v>
      </c>
      <c r="E301" s="7">
        <v>333</v>
      </c>
      <c r="F301" s="7">
        <v>71060</v>
      </c>
      <c r="G301" s="7">
        <v>71060</v>
      </c>
      <c r="H301" s="7">
        <v>0</v>
      </c>
      <c r="I301" s="7">
        <v>0</v>
      </c>
      <c r="J301" s="7">
        <v>0</v>
      </c>
      <c r="K301" s="7">
        <v>0</v>
      </c>
      <c r="L301" s="7">
        <v>70000</v>
      </c>
      <c r="M301" s="7">
        <v>70000</v>
      </c>
      <c r="N301" s="7">
        <v>1060</v>
      </c>
      <c r="O301" s="7">
        <v>1060</v>
      </c>
      <c r="P301" s="7">
        <v>0</v>
      </c>
      <c r="Q301" s="7">
        <v>0</v>
      </c>
      <c r="R301" s="7">
        <v>0</v>
      </c>
      <c r="S301" s="7">
        <v>0</v>
      </c>
    </row>
    <row r="302" spans="1:19" x14ac:dyDescent="0.25">
      <c r="A302" s="6" t="s">
        <v>215</v>
      </c>
      <c r="B302" s="6" t="s">
        <v>216</v>
      </c>
      <c r="C302" s="6"/>
      <c r="D302" s="6">
        <v>2160</v>
      </c>
      <c r="E302" s="6">
        <v>0</v>
      </c>
      <c r="F302" s="6">
        <v>2160</v>
      </c>
      <c r="G302" s="6">
        <v>2160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2160</v>
      </c>
      <c r="O302" s="6">
        <v>2160</v>
      </c>
      <c r="P302" s="6">
        <v>0</v>
      </c>
      <c r="Q302" s="6">
        <v>0</v>
      </c>
      <c r="R302" s="6">
        <v>0</v>
      </c>
      <c r="S302" s="6">
        <v>0</v>
      </c>
    </row>
    <row r="303" spans="1:19" ht="30" x14ac:dyDescent="0.25">
      <c r="A303" s="7"/>
      <c r="B303" s="8" t="s">
        <v>299</v>
      </c>
      <c r="C303" s="7" t="s">
        <v>19</v>
      </c>
      <c r="D303" s="7">
        <v>2160</v>
      </c>
      <c r="E303" s="7">
        <v>0</v>
      </c>
      <c r="F303" s="7">
        <v>2160</v>
      </c>
      <c r="G303" s="7">
        <v>2160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2160</v>
      </c>
      <c r="O303" s="7">
        <v>2160</v>
      </c>
      <c r="P303" s="7">
        <v>0</v>
      </c>
      <c r="Q303" s="7">
        <v>0</v>
      </c>
      <c r="R303" s="7">
        <v>0</v>
      </c>
      <c r="S303" s="7">
        <v>0</v>
      </c>
    </row>
    <row r="304" spans="1:19" ht="29.25" x14ac:dyDescent="0.25">
      <c r="A304" s="6" t="s">
        <v>44</v>
      </c>
      <c r="B304" s="6" t="s">
        <v>45</v>
      </c>
      <c r="C304" s="6"/>
      <c r="D304" s="6">
        <v>476505</v>
      </c>
      <c r="E304" s="6">
        <v>177702</v>
      </c>
      <c r="F304" s="6">
        <v>298803</v>
      </c>
      <c r="G304" s="6">
        <v>280561</v>
      </c>
      <c r="H304" s="6">
        <v>125963</v>
      </c>
      <c r="I304" s="6">
        <v>120000</v>
      </c>
      <c r="J304" s="6">
        <v>125843</v>
      </c>
      <c r="K304" s="6">
        <v>119880</v>
      </c>
      <c r="L304" s="6">
        <v>5000</v>
      </c>
      <c r="M304" s="6">
        <v>5000</v>
      </c>
      <c r="N304" s="6">
        <v>166940</v>
      </c>
      <c r="O304" s="6">
        <v>148819</v>
      </c>
      <c r="P304" s="6">
        <v>900</v>
      </c>
      <c r="Q304" s="6">
        <v>899</v>
      </c>
      <c r="R304" s="6">
        <v>0</v>
      </c>
      <c r="S304" s="6">
        <v>0</v>
      </c>
    </row>
    <row r="305" spans="1:19" ht="29.25" x14ac:dyDescent="0.25">
      <c r="A305" s="6" t="s">
        <v>53</v>
      </c>
      <c r="B305" s="6" t="s">
        <v>54</v>
      </c>
      <c r="C305" s="6"/>
      <c r="D305" s="6">
        <v>13963</v>
      </c>
      <c r="E305" s="6">
        <v>0</v>
      </c>
      <c r="F305" s="6">
        <v>13963</v>
      </c>
      <c r="G305" s="6">
        <v>10963</v>
      </c>
      <c r="H305" s="6">
        <v>5963</v>
      </c>
      <c r="I305" s="6">
        <v>0</v>
      </c>
      <c r="J305" s="6">
        <v>5963</v>
      </c>
      <c r="K305" s="6">
        <v>0</v>
      </c>
      <c r="L305" s="6">
        <v>5000</v>
      </c>
      <c r="M305" s="6">
        <v>5000</v>
      </c>
      <c r="N305" s="6">
        <v>3000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</row>
    <row r="306" spans="1:19" ht="30" x14ac:dyDescent="0.25">
      <c r="A306" s="7"/>
      <c r="B306" s="8" t="s">
        <v>300</v>
      </c>
      <c r="C306" s="7" t="s">
        <v>19</v>
      </c>
      <c r="D306" s="7">
        <v>2500</v>
      </c>
      <c r="E306" s="7">
        <v>0</v>
      </c>
      <c r="F306" s="7">
        <v>2500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2500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</row>
    <row r="307" spans="1:19" ht="45" x14ac:dyDescent="0.25">
      <c r="A307" s="7"/>
      <c r="B307" s="8" t="s">
        <v>301</v>
      </c>
      <c r="C307" s="7" t="s">
        <v>19</v>
      </c>
      <c r="D307" s="7">
        <v>1000</v>
      </c>
      <c r="E307" s="7">
        <v>0</v>
      </c>
      <c r="F307" s="7">
        <v>1000</v>
      </c>
      <c r="G307" s="7">
        <v>1000</v>
      </c>
      <c r="H307" s="7">
        <v>1000</v>
      </c>
      <c r="I307" s="7">
        <v>0</v>
      </c>
      <c r="J307" s="7">
        <v>1000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</row>
    <row r="308" spans="1:19" x14ac:dyDescent="0.25">
      <c r="A308" s="7"/>
      <c r="B308" s="8" t="s">
        <v>302</v>
      </c>
      <c r="C308" s="7" t="s">
        <v>19</v>
      </c>
      <c r="D308" s="7">
        <v>500</v>
      </c>
      <c r="E308" s="7">
        <v>0</v>
      </c>
      <c r="F308" s="7">
        <v>500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500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</row>
    <row r="309" spans="1:19" ht="30" x14ac:dyDescent="0.25">
      <c r="A309" s="7"/>
      <c r="B309" s="8" t="s">
        <v>303</v>
      </c>
      <c r="C309" s="7" t="s">
        <v>19</v>
      </c>
      <c r="D309" s="7">
        <v>1440</v>
      </c>
      <c r="E309" s="7">
        <v>0</v>
      </c>
      <c r="F309" s="7">
        <v>1440</v>
      </c>
      <c r="G309" s="7">
        <v>1440</v>
      </c>
      <c r="H309" s="7">
        <v>1440</v>
      </c>
      <c r="I309" s="7">
        <v>0</v>
      </c>
      <c r="J309" s="7">
        <v>1440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</row>
    <row r="310" spans="1:19" ht="30" x14ac:dyDescent="0.25">
      <c r="A310" s="7"/>
      <c r="B310" s="8" t="s">
        <v>304</v>
      </c>
      <c r="C310" s="7" t="s">
        <v>19</v>
      </c>
      <c r="D310" s="7">
        <v>8523</v>
      </c>
      <c r="E310" s="7">
        <v>0</v>
      </c>
      <c r="F310" s="7">
        <v>8523</v>
      </c>
      <c r="G310" s="7">
        <v>8523</v>
      </c>
      <c r="H310" s="7">
        <v>3523</v>
      </c>
      <c r="I310" s="7">
        <v>0</v>
      </c>
      <c r="J310" s="7">
        <v>3523</v>
      </c>
      <c r="K310" s="7">
        <v>0</v>
      </c>
      <c r="L310" s="7">
        <v>5000</v>
      </c>
      <c r="M310" s="7">
        <v>5000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</row>
    <row r="311" spans="1:19" ht="43.5" x14ac:dyDescent="0.25">
      <c r="A311" s="6" t="s">
        <v>60</v>
      </c>
      <c r="B311" s="6" t="s">
        <v>61</v>
      </c>
      <c r="C311" s="6"/>
      <c r="D311" s="6">
        <v>61248</v>
      </c>
      <c r="E311" s="6">
        <v>0</v>
      </c>
      <c r="F311" s="6">
        <v>61248</v>
      </c>
      <c r="G311" s="6">
        <v>47305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61248</v>
      </c>
      <c r="O311" s="6">
        <v>47305</v>
      </c>
      <c r="P311" s="6">
        <v>0</v>
      </c>
      <c r="Q311" s="6">
        <v>0</v>
      </c>
      <c r="R311" s="6">
        <v>0</v>
      </c>
      <c r="S311" s="6">
        <v>0</v>
      </c>
    </row>
    <row r="312" spans="1:19" ht="45" x14ac:dyDescent="0.25">
      <c r="A312" s="7"/>
      <c r="B312" s="8" t="s">
        <v>305</v>
      </c>
      <c r="C312" s="7" t="s">
        <v>19</v>
      </c>
      <c r="D312" s="7">
        <v>511</v>
      </c>
      <c r="E312" s="7">
        <v>0</v>
      </c>
      <c r="F312" s="7">
        <v>511</v>
      </c>
      <c r="G312" s="7">
        <v>511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511</v>
      </c>
      <c r="O312" s="7">
        <v>511</v>
      </c>
      <c r="P312" s="7">
        <v>0</v>
      </c>
      <c r="Q312" s="7">
        <v>0</v>
      </c>
      <c r="R312" s="7">
        <v>0</v>
      </c>
      <c r="S312" s="7">
        <v>0</v>
      </c>
    </row>
    <row r="313" spans="1:19" x14ac:dyDescent="0.25">
      <c r="A313" s="7"/>
      <c r="B313" s="8" t="s">
        <v>306</v>
      </c>
      <c r="C313" s="7" t="s">
        <v>19</v>
      </c>
      <c r="D313" s="7">
        <v>5050</v>
      </c>
      <c r="E313" s="7">
        <v>0</v>
      </c>
      <c r="F313" s="7">
        <v>5050</v>
      </c>
      <c r="G313" s="7">
        <v>3550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5050</v>
      </c>
      <c r="O313" s="7">
        <v>3550</v>
      </c>
      <c r="P313" s="7">
        <v>0</v>
      </c>
      <c r="Q313" s="7">
        <v>0</v>
      </c>
      <c r="R313" s="7">
        <v>0</v>
      </c>
      <c r="S313" s="7">
        <v>0</v>
      </c>
    </row>
    <row r="314" spans="1:19" ht="60" x14ac:dyDescent="0.25">
      <c r="A314" s="7"/>
      <c r="B314" s="8" t="s">
        <v>307</v>
      </c>
      <c r="C314" s="7" t="s">
        <v>19</v>
      </c>
      <c r="D314" s="7">
        <v>2998</v>
      </c>
      <c r="E314" s="7">
        <v>0</v>
      </c>
      <c r="F314" s="7">
        <v>2998</v>
      </c>
      <c r="G314" s="7">
        <v>2998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2998</v>
      </c>
      <c r="O314" s="7">
        <v>2998</v>
      </c>
      <c r="P314" s="7">
        <v>0</v>
      </c>
      <c r="Q314" s="7">
        <v>0</v>
      </c>
      <c r="R314" s="7">
        <v>0</v>
      </c>
      <c r="S314" s="7">
        <v>0</v>
      </c>
    </row>
    <row r="315" spans="1:19" ht="30" x14ac:dyDescent="0.25">
      <c r="A315" s="7"/>
      <c r="B315" s="8" t="s">
        <v>308</v>
      </c>
      <c r="C315" s="7" t="s">
        <v>19</v>
      </c>
      <c r="D315" s="7">
        <v>594</v>
      </c>
      <c r="E315" s="7">
        <v>0</v>
      </c>
      <c r="F315" s="7">
        <v>594</v>
      </c>
      <c r="G315" s="7">
        <v>594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594</v>
      </c>
      <c r="O315" s="7">
        <v>594</v>
      </c>
      <c r="P315" s="7">
        <v>0</v>
      </c>
      <c r="Q315" s="7">
        <v>0</v>
      </c>
      <c r="R315" s="7">
        <v>0</v>
      </c>
      <c r="S315" s="7">
        <v>0</v>
      </c>
    </row>
    <row r="316" spans="1:19" x14ac:dyDescent="0.25">
      <c r="A316" s="7"/>
      <c r="B316" s="8" t="s">
        <v>309</v>
      </c>
      <c r="C316" s="7" t="s">
        <v>19</v>
      </c>
      <c r="D316" s="7">
        <v>537</v>
      </c>
      <c r="E316" s="7">
        <v>0</v>
      </c>
      <c r="F316" s="7">
        <v>537</v>
      </c>
      <c r="G316" s="7">
        <v>537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537</v>
      </c>
      <c r="O316" s="7">
        <v>537</v>
      </c>
      <c r="P316" s="7">
        <v>0</v>
      </c>
      <c r="Q316" s="7">
        <v>0</v>
      </c>
      <c r="R316" s="7">
        <v>0</v>
      </c>
      <c r="S316" s="7">
        <v>0</v>
      </c>
    </row>
    <row r="317" spans="1:19" ht="30" x14ac:dyDescent="0.25">
      <c r="A317" s="7"/>
      <c r="B317" s="8" t="s">
        <v>310</v>
      </c>
      <c r="C317" s="7" t="s">
        <v>19</v>
      </c>
      <c r="D317" s="7">
        <v>500</v>
      </c>
      <c r="E317" s="7">
        <v>0</v>
      </c>
      <c r="F317" s="7">
        <v>500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500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</row>
    <row r="318" spans="1:19" ht="30" x14ac:dyDescent="0.25">
      <c r="A318" s="7"/>
      <c r="B318" s="8" t="s">
        <v>311</v>
      </c>
      <c r="C318" s="7" t="s">
        <v>19</v>
      </c>
      <c r="D318" s="7">
        <v>5000</v>
      </c>
      <c r="E318" s="7">
        <v>0</v>
      </c>
      <c r="F318" s="7">
        <v>5000</v>
      </c>
      <c r="G318" s="7">
        <v>899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5000</v>
      </c>
      <c r="O318" s="7">
        <v>899</v>
      </c>
      <c r="P318" s="7">
        <v>0</v>
      </c>
      <c r="Q318" s="7">
        <v>0</v>
      </c>
      <c r="R318" s="7">
        <v>0</v>
      </c>
      <c r="S318" s="7">
        <v>0</v>
      </c>
    </row>
    <row r="319" spans="1:19" ht="30" x14ac:dyDescent="0.25">
      <c r="A319" s="7"/>
      <c r="B319" s="8" t="s">
        <v>312</v>
      </c>
      <c r="C319" s="7" t="s">
        <v>19</v>
      </c>
      <c r="D319" s="7">
        <v>10998</v>
      </c>
      <c r="E319" s="7">
        <v>0</v>
      </c>
      <c r="F319" s="7">
        <v>10998</v>
      </c>
      <c r="G319" s="7">
        <v>10998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10998</v>
      </c>
      <c r="O319" s="7">
        <v>10998</v>
      </c>
      <c r="P319" s="7">
        <v>0</v>
      </c>
      <c r="Q319" s="7">
        <v>0</v>
      </c>
      <c r="R319" s="7">
        <v>0</v>
      </c>
      <c r="S319" s="7">
        <v>0</v>
      </c>
    </row>
    <row r="320" spans="1:19" ht="30" x14ac:dyDescent="0.25">
      <c r="A320" s="7"/>
      <c r="B320" s="8" t="s">
        <v>313</v>
      </c>
      <c r="C320" s="7" t="s">
        <v>19</v>
      </c>
      <c r="D320" s="7">
        <v>1000</v>
      </c>
      <c r="E320" s="7">
        <v>0</v>
      </c>
      <c r="F320" s="7">
        <v>1000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1000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</row>
    <row r="321" spans="1:19" x14ac:dyDescent="0.25">
      <c r="A321" s="7"/>
      <c r="B321" s="8" t="s">
        <v>314</v>
      </c>
      <c r="C321" s="7" t="s">
        <v>19</v>
      </c>
      <c r="D321" s="7">
        <v>17300</v>
      </c>
      <c r="E321" s="7">
        <v>0</v>
      </c>
      <c r="F321" s="7">
        <v>17300</v>
      </c>
      <c r="G321" s="7">
        <v>17300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17300</v>
      </c>
      <c r="O321" s="7">
        <v>17300</v>
      </c>
      <c r="P321" s="7">
        <v>0</v>
      </c>
      <c r="Q321" s="7">
        <v>0</v>
      </c>
      <c r="R321" s="7">
        <v>0</v>
      </c>
      <c r="S321" s="7">
        <v>0</v>
      </c>
    </row>
    <row r="322" spans="1:19" ht="60" x14ac:dyDescent="0.25">
      <c r="A322" s="7"/>
      <c r="B322" s="8" t="s">
        <v>315</v>
      </c>
      <c r="C322" s="7" t="s">
        <v>19</v>
      </c>
      <c r="D322" s="7">
        <v>5500</v>
      </c>
      <c r="E322" s="7">
        <v>0</v>
      </c>
      <c r="F322" s="7">
        <v>5500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5500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</row>
    <row r="323" spans="1:19" ht="30" x14ac:dyDescent="0.25">
      <c r="A323" s="7"/>
      <c r="B323" s="8" t="s">
        <v>316</v>
      </c>
      <c r="C323" s="7" t="s">
        <v>19</v>
      </c>
      <c r="D323" s="7">
        <v>760</v>
      </c>
      <c r="E323" s="7">
        <v>0</v>
      </c>
      <c r="F323" s="7">
        <v>760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760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</row>
    <row r="324" spans="1:19" ht="30" x14ac:dyDescent="0.25">
      <c r="A324" s="7"/>
      <c r="B324" s="8" t="s">
        <v>317</v>
      </c>
      <c r="C324" s="7" t="s">
        <v>19</v>
      </c>
      <c r="D324" s="7">
        <v>2100</v>
      </c>
      <c r="E324" s="7">
        <v>0</v>
      </c>
      <c r="F324" s="7">
        <v>2100</v>
      </c>
      <c r="G324" s="7">
        <v>2100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2100</v>
      </c>
      <c r="O324" s="7">
        <v>2100</v>
      </c>
      <c r="P324" s="7">
        <v>0</v>
      </c>
      <c r="Q324" s="7">
        <v>0</v>
      </c>
      <c r="R324" s="7">
        <v>0</v>
      </c>
      <c r="S324" s="7">
        <v>0</v>
      </c>
    </row>
    <row r="325" spans="1:19" ht="30" x14ac:dyDescent="0.25">
      <c r="A325" s="7"/>
      <c r="B325" s="8" t="s">
        <v>318</v>
      </c>
      <c r="C325" s="7" t="s">
        <v>19</v>
      </c>
      <c r="D325" s="7">
        <v>8400</v>
      </c>
      <c r="E325" s="7">
        <v>0</v>
      </c>
      <c r="F325" s="7">
        <v>8400</v>
      </c>
      <c r="G325" s="7">
        <v>7818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8400</v>
      </c>
      <c r="O325" s="7">
        <v>7818</v>
      </c>
      <c r="P325" s="7">
        <v>0</v>
      </c>
      <c r="Q325" s="7">
        <v>0</v>
      </c>
      <c r="R325" s="7">
        <v>0</v>
      </c>
      <c r="S325" s="7">
        <v>0</v>
      </c>
    </row>
    <row r="326" spans="1:19" ht="29.25" x14ac:dyDescent="0.25">
      <c r="A326" s="6" t="s">
        <v>162</v>
      </c>
      <c r="B326" s="6" t="s">
        <v>163</v>
      </c>
      <c r="C326" s="6"/>
      <c r="D326" s="6">
        <v>120000</v>
      </c>
      <c r="E326" s="6">
        <v>0</v>
      </c>
      <c r="F326" s="6">
        <v>120000</v>
      </c>
      <c r="G326" s="6">
        <v>119880</v>
      </c>
      <c r="H326" s="6">
        <v>120000</v>
      </c>
      <c r="I326" s="6">
        <v>120000</v>
      </c>
      <c r="J326" s="6">
        <v>119880</v>
      </c>
      <c r="K326" s="6">
        <v>119880</v>
      </c>
      <c r="L326" s="6">
        <v>0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</row>
    <row r="327" spans="1:19" ht="30" x14ac:dyDescent="0.25">
      <c r="A327" s="7"/>
      <c r="B327" s="8" t="s">
        <v>319</v>
      </c>
      <c r="C327" s="7" t="s">
        <v>19</v>
      </c>
      <c r="D327" s="7">
        <v>120000</v>
      </c>
      <c r="E327" s="7">
        <v>0</v>
      </c>
      <c r="F327" s="7">
        <v>120000</v>
      </c>
      <c r="G327" s="7">
        <v>119880</v>
      </c>
      <c r="H327" s="7">
        <v>120000</v>
      </c>
      <c r="I327" s="7">
        <v>120000</v>
      </c>
      <c r="J327" s="7">
        <v>119880</v>
      </c>
      <c r="K327" s="7">
        <v>119880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</row>
    <row r="328" spans="1:19" ht="29.25" x14ac:dyDescent="0.25">
      <c r="A328" s="6" t="s">
        <v>63</v>
      </c>
      <c r="B328" s="6" t="s">
        <v>64</v>
      </c>
      <c r="C328" s="6"/>
      <c r="D328" s="6">
        <v>6360</v>
      </c>
      <c r="E328" s="6">
        <v>0</v>
      </c>
      <c r="F328" s="6">
        <v>6360</v>
      </c>
      <c r="G328" s="6">
        <v>5759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5460</v>
      </c>
      <c r="O328" s="6">
        <v>4860</v>
      </c>
      <c r="P328" s="6">
        <v>900</v>
      </c>
      <c r="Q328" s="6">
        <v>899</v>
      </c>
      <c r="R328" s="6">
        <v>0</v>
      </c>
      <c r="S328" s="6">
        <v>0</v>
      </c>
    </row>
    <row r="329" spans="1:19" ht="30" x14ac:dyDescent="0.25">
      <c r="A329" s="7"/>
      <c r="B329" s="8" t="s">
        <v>320</v>
      </c>
      <c r="C329" s="7" t="s">
        <v>19</v>
      </c>
      <c r="D329" s="7">
        <v>900</v>
      </c>
      <c r="E329" s="7">
        <v>0</v>
      </c>
      <c r="F329" s="7">
        <v>900</v>
      </c>
      <c r="G329" s="7">
        <v>899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900</v>
      </c>
      <c r="Q329" s="7">
        <v>899</v>
      </c>
      <c r="R329" s="7">
        <v>0</v>
      </c>
      <c r="S329" s="7">
        <v>0</v>
      </c>
    </row>
    <row r="330" spans="1:19" x14ac:dyDescent="0.25">
      <c r="A330" s="7"/>
      <c r="B330" s="8" t="s">
        <v>321</v>
      </c>
      <c r="C330" s="7" t="s">
        <v>19</v>
      </c>
      <c r="D330" s="7">
        <v>1260</v>
      </c>
      <c r="E330" s="7">
        <v>0</v>
      </c>
      <c r="F330" s="7">
        <v>1260</v>
      </c>
      <c r="G330" s="7">
        <v>1260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1260</v>
      </c>
      <c r="O330" s="7">
        <v>1260</v>
      </c>
      <c r="P330" s="7">
        <v>0</v>
      </c>
      <c r="Q330" s="7">
        <v>0</v>
      </c>
      <c r="R330" s="7">
        <v>0</v>
      </c>
      <c r="S330" s="7">
        <v>0</v>
      </c>
    </row>
    <row r="331" spans="1:19" ht="45" x14ac:dyDescent="0.25">
      <c r="A331" s="7"/>
      <c r="B331" s="8" t="s">
        <v>322</v>
      </c>
      <c r="C331" s="7" t="s">
        <v>19</v>
      </c>
      <c r="D331" s="7">
        <v>2100</v>
      </c>
      <c r="E331" s="7">
        <v>0</v>
      </c>
      <c r="F331" s="7">
        <v>2100</v>
      </c>
      <c r="G331" s="7">
        <v>2100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2100</v>
      </c>
      <c r="O331" s="7">
        <v>2100</v>
      </c>
      <c r="P331" s="7">
        <v>0</v>
      </c>
      <c r="Q331" s="7">
        <v>0</v>
      </c>
      <c r="R331" s="7">
        <v>0</v>
      </c>
      <c r="S331" s="7">
        <v>0</v>
      </c>
    </row>
    <row r="332" spans="1:19" ht="45" x14ac:dyDescent="0.25">
      <c r="A332" s="7"/>
      <c r="B332" s="8" t="s">
        <v>323</v>
      </c>
      <c r="C332" s="7" t="s">
        <v>19</v>
      </c>
      <c r="D332" s="7">
        <v>600</v>
      </c>
      <c r="E332" s="7">
        <v>0</v>
      </c>
      <c r="F332" s="7">
        <v>600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600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</row>
    <row r="333" spans="1:19" ht="30" x14ac:dyDescent="0.25">
      <c r="A333" s="7"/>
      <c r="B333" s="8" t="s">
        <v>324</v>
      </c>
      <c r="C333" s="7" t="s">
        <v>19</v>
      </c>
      <c r="D333" s="7">
        <v>1500</v>
      </c>
      <c r="E333" s="7">
        <v>0</v>
      </c>
      <c r="F333" s="7">
        <v>1500</v>
      </c>
      <c r="G333" s="7">
        <v>1500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1500</v>
      </c>
      <c r="O333" s="7">
        <v>1500</v>
      </c>
      <c r="P333" s="7">
        <v>0</v>
      </c>
      <c r="Q333" s="7">
        <v>0</v>
      </c>
      <c r="R333" s="7">
        <v>0</v>
      </c>
      <c r="S333" s="7">
        <v>0</v>
      </c>
    </row>
    <row r="334" spans="1:19" ht="29.25" x14ac:dyDescent="0.25">
      <c r="A334" s="6" t="s">
        <v>253</v>
      </c>
      <c r="B334" s="6" t="s">
        <v>254</v>
      </c>
      <c r="C334" s="6"/>
      <c r="D334" s="6">
        <v>257354</v>
      </c>
      <c r="E334" s="6">
        <v>177702</v>
      </c>
      <c r="F334" s="6">
        <v>79652</v>
      </c>
      <c r="G334" s="6">
        <v>79074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79652</v>
      </c>
      <c r="O334" s="6">
        <v>79074</v>
      </c>
      <c r="P334" s="6">
        <v>0</v>
      </c>
      <c r="Q334" s="6">
        <v>0</v>
      </c>
      <c r="R334" s="6">
        <v>0</v>
      </c>
      <c r="S334" s="6">
        <v>0</v>
      </c>
    </row>
    <row r="335" spans="1:19" x14ac:dyDescent="0.25">
      <c r="A335" s="6"/>
      <c r="B335" s="6" t="s">
        <v>22</v>
      </c>
      <c r="C335" s="6"/>
      <c r="D335" s="6">
        <v>257354</v>
      </c>
      <c r="E335" s="6">
        <v>177702</v>
      </c>
      <c r="F335" s="6">
        <v>79652</v>
      </c>
      <c r="G335" s="6">
        <v>79074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79652</v>
      </c>
      <c r="O335" s="6">
        <v>79074</v>
      </c>
      <c r="P335" s="6">
        <v>0</v>
      </c>
      <c r="Q335" s="6">
        <v>0</v>
      </c>
      <c r="R335" s="6">
        <v>0</v>
      </c>
      <c r="S335" s="6">
        <v>0</v>
      </c>
    </row>
    <row r="336" spans="1:19" ht="90" x14ac:dyDescent="0.25">
      <c r="A336" s="7"/>
      <c r="B336" s="8" t="s">
        <v>325</v>
      </c>
      <c r="C336" s="7" t="s">
        <v>326</v>
      </c>
      <c r="D336" s="7">
        <v>227354</v>
      </c>
      <c r="E336" s="7">
        <v>177702</v>
      </c>
      <c r="F336" s="7">
        <v>49652</v>
      </c>
      <c r="G336" s="7">
        <v>49076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49652</v>
      </c>
      <c r="O336" s="7">
        <v>49076</v>
      </c>
      <c r="P336" s="7">
        <v>0</v>
      </c>
      <c r="Q336" s="7">
        <v>0</v>
      </c>
      <c r="R336" s="7">
        <v>0</v>
      </c>
      <c r="S336" s="7">
        <v>0</v>
      </c>
    </row>
    <row r="337" spans="1:19" ht="45" x14ac:dyDescent="0.25">
      <c r="A337" s="7"/>
      <c r="B337" s="8" t="s">
        <v>327</v>
      </c>
      <c r="C337" s="7" t="s">
        <v>19</v>
      </c>
      <c r="D337" s="7">
        <v>30000</v>
      </c>
      <c r="E337" s="7">
        <v>0</v>
      </c>
      <c r="F337" s="7">
        <v>30000</v>
      </c>
      <c r="G337" s="7">
        <v>29998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30000</v>
      </c>
      <c r="O337" s="7">
        <v>29998</v>
      </c>
      <c r="P337" s="7">
        <v>0</v>
      </c>
      <c r="Q337" s="7">
        <v>0</v>
      </c>
      <c r="R337" s="7">
        <v>0</v>
      </c>
      <c r="S337" s="7">
        <v>0</v>
      </c>
    </row>
    <row r="338" spans="1:19" x14ac:dyDescent="0.25">
      <c r="A338" s="6" t="s">
        <v>215</v>
      </c>
      <c r="B338" s="6" t="s">
        <v>216</v>
      </c>
      <c r="C338" s="6"/>
      <c r="D338" s="6">
        <v>17580</v>
      </c>
      <c r="E338" s="6">
        <v>0</v>
      </c>
      <c r="F338" s="6">
        <v>17580</v>
      </c>
      <c r="G338" s="6">
        <v>17580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17580</v>
      </c>
      <c r="O338" s="6">
        <v>17580</v>
      </c>
      <c r="P338" s="6">
        <v>0</v>
      </c>
      <c r="Q338" s="6">
        <v>0</v>
      </c>
      <c r="R338" s="6">
        <v>0</v>
      </c>
      <c r="S338" s="6">
        <v>0</v>
      </c>
    </row>
    <row r="339" spans="1:19" ht="30" x14ac:dyDescent="0.25">
      <c r="A339" s="7"/>
      <c r="B339" s="8" t="s">
        <v>328</v>
      </c>
      <c r="C339" s="7" t="s">
        <v>19</v>
      </c>
      <c r="D339" s="7">
        <v>780</v>
      </c>
      <c r="E339" s="7">
        <v>0</v>
      </c>
      <c r="F339" s="7">
        <v>780</v>
      </c>
      <c r="G339" s="7">
        <v>780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780</v>
      </c>
      <c r="O339" s="7">
        <v>780</v>
      </c>
      <c r="P339" s="7">
        <v>0</v>
      </c>
      <c r="Q339" s="7">
        <v>0</v>
      </c>
      <c r="R339" s="7">
        <v>0</v>
      </c>
      <c r="S339" s="7">
        <v>0</v>
      </c>
    </row>
    <row r="340" spans="1:19" ht="45" x14ac:dyDescent="0.25">
      <c r="A340" s="7"/>
      <c r="B340" s="8" t="s">
        <v>329</v>
      </c>
      <c r="C340" s="7" t="s">
        <v>19</v>
      </c>
      <c r="D340" s="7">
        <v>6800</v>
      </c>
      <c r="E340" s="7">
        <v>0</v>
      </c>
      <c r="F340" s="7">
        <v>6800</v>
      </c>
      <c r="G340" s="7">
        <v>6800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6800</v>
      </c>
      <c r="O340" s="7">
        <v>6800</v>
      </c>
      <c r="P340" s="7">
        <v>0</v>
      </c>
      <c r="Q340" s="7">
        <v>0</v>
      </c>
      <c r="R340" s="7">
        <v>0</v>
      </c>
      <c r="S340" s="7">
        <v>0</v>
      </c>
    </row>
    <row r="341" spans="1:19" x14ac:dyDescent="0.25">
      <c r="A341" s="7"/>
      <c r="B341" s="8" t="s">
        <v>330</v>
      </c>
      <c r="C341" s="7" t="s">
        <v>19</v>
      </c>
      <c r="D341" s="7">
        <v>10000</v>
      </c>
      <c r="E341" s="7">
        <v>0</v>
      </c>
      <c r="F341" s="7">
        <v>10000</v>
      </c>
      <c r="G341" s="7">
        <v>10000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10000</v>
      </c>
      <c r="O341" s="7">
        <v>10000</v>
      </c>
      <c r="P341" s="7">
        <v>0</v>
      </c>
      <c r="Q341" s="7">
        <v>0</v>
      </c>
      <c r="R341" s="7">
        <v>0</v>
      </c>
      <c r="S341" s="7">
        <v>0</v>
      </c>
    </row>
    <row r="342" spans="1:19" ht="29.25" x14ac:dyDescent="0.25">
      <c r="A342" s="6" t="s">
        <v>49</v>
      </c>
      <c r="B342" s="6" t="s">
        <v>50</v>
      </c>
      <c r="C342" s="6"/>
      <c r="D342" s="6">
        <v>748342</v>
      </c>
      <c r="E342" s="6">
        <v>29327</v>
      </c>
      <c r="F342" s="6">
        <v>594899</v>
      </c>
      <c r="G342" s="6">
        <v>185125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591231</v>
      </c>
      <c r="O342" s="6">
        <v>181457</v>
      </c>
      <c r="P342" s="6">
        <v>0</v>
      </c>
      <c r="Q342" s="6">
        <v>0</v>
      </c>
      <c r="R342" s="6">
        <v>3668</v>
      </c>
      <c r="S342" s="6">
        <v>3668</v>
      </c>
    </row>
    <row r="343" spans="1:19" ht="29.25" x14ac:dyDescent="0.25">
      <c r="A343" s="6" t="s">
        <v>53</v>
      </c>
      <c r="B343" s="6" t="s">
        <v>54</v>
      </c>
      <c r="C343" s="6"/>
      <c r="D343" s="6">
        <v>5473</v>
      </c>
      <c r="E343" s="6">
        <v>0</v>
      </c>
      <c r="F343" s="6">
        <v>5473</v>
      </c>
      <c r="G343" s="6">
        <v>4579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1805</v>
      </c>
      <c r="O343" s="6">
        <v>911</v>
      </c>
      <c r="P343" s="6">
        <v>0</v>
      </c>
      <c r="Q343" s="6">
        <v>0</v>
      </c>
      <c r="R343" s="6">
        <v>3668</v>
      </c>
      <c r="S343" s="6">
        <v>3668</v>
      </c>
    </row>
    <row r="344" spans="1:19" ht="75" x14ac:dyDescent="0.25">
      <c r="A344" s="7"/>
      <c r="B344" s="8" t="s">
        <v>331</v>
      </c>
      <c r="C344" s="7" t="s">
        <v>19</v>
      </c>
      <c r="D344" s="7">
        <v>3668</v>
      </c>
      <c r="E344" s="7">
        <v>0</v>
      </c>
      <c r="F344" s="7">
        <v>3668</v>
      </c>
      <c r="G344" s="7">
        <v>3668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3668</v>
      </c>
      <c r="S344" s="7">
        <v>3668</v>
      </c>
    </row>
    <row r="345" spans="1:19" ht="30" x14ac:dyDescent="0.25">
      <c r="A345" s="7"/>
      <c r="B345" s="8" t="s">
        <v>332</v>
      </c>
      <c r="C345" s="7" t="s">
        <v>19</v>
      </c>
      <c r="D345" s="7">
        <v>1000</v>
      </c>
      <c r="E345" s="7">
        <v>0</v>
      </c>
      <c r="F345" s="7">
        <v>1000</v>
      </c>
      <c r="G345" s="7">
        <v>911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1000</v>
      </c>
      <c r="O345" s="7">
        <v>911</v>
      </c>
      <c r="P345" s="7">
        <v>0</v>
      </c>
      <c r="Q345" s="7">
        <v>0</v>
      </c>
      <c r="R345" s="7">
        <v>0</v>
      </c>
      <c r="S345" s="7">
        <v>0</v>
      </c>
    </row>
    <row r="346" spans="1:19" ht="45" x14ac:dyDescent="0.25">
      <c r="A346" s="7"/>
      <c r="B346" s="8" t="s">
        <v>333</v>
      </c>
      <c r="C346" s="7" t="s">
        <v>19</v>
      </c>
      <c r="D346" s="7">
        <v>805</v>
      </c>
      <c r="E346" s="7">
        <v>0</v>
      </c>
      <c r="F346" s="7">
        <v>805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805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</row>
    <row r="347" spans="1:19" x14ac:dyDescent="0.25">
      <c r="A347" s="6" t="s">
        <v>116</v>
      </c>
      <c r="B347" s="6" t="s">
        <v>117</v>
      </c>
      <c r="C347" s="6"/>
      <c r="D347" s="6">
        <v>160000</v>
      </c>
      <c r="E347" s="6">
        <v>0</v>
      </c>
      <c r="F347" s="6">
        <v>160000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160000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</row>
    <row r="348" spans="1:19" x14ac:dyDescent="0.25">
      <c r="A348" s="6"/>
      <c r="B348" s="6" t="s">
        <v>118</v>
      </c>
      <c r="C348" s="6"/>
      <c r="D348" s="6">
        <v>160000</v>
      </c>
      <c r="E348" s="6">
        <v>0</v>
      </c>
      <c r="F348" s="6">
        <v>160000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160000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</row>
    <row r="349" spans="1:19" ht="45" x14ac:dyDescent="0.25">
      <c r="A349" s="7"/>
      <c r="B349" s="8" t="s">
        <v>334</v>
      </c>
      <c r="C349" s="7" t="s">
        <v>34</v>
      </c>
      <c r="D349" s="7">
        <v>160000</v>
      </c>
      <c r="E349" s="7">
        <v>0</v>
      </c>
      <c r="F349" s="7">
        <v>160000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160000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</row>
    <row r="350" spans="1:19" ht="43.5" x14ac:dyDescent="0.25">
      <c r="A350" s="6" t="s">
        <v>60</v>
      </c>
      <c r="B350" s="6" t="s">
        <v>61</v>
      </c>
      <c r="C350" s="6"/>
      <c r="D350" s="6">
        <v>306831</v>
      </c>
      <c r="E350" s="6">
        <v>0</v>
      </c>
      <c r="F350" s="6">
        <v>306831</v>
      </c>
      <c r="G350" s="6">
        <v>69965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306831</v>
      </c>
      <c r="O350" s="6">
        <v>69965</v>
      </c>
      <c r="P350" s="6">
        <v>0</v>
      </c>
      <c r="Q350" s="6">
        <v>0</v>
      </c>
      <c r="R350" s="6">
        <v>0</v>
      </c>
      <c r="S350" s="6">
        <v>0</v>
      </c>
    </row>
    <row r="351" spans="1:19" ht="30" x14ac:dyDescent="0.25">
      <c r="A351" s="7"/>
      <c r="B351" s="8" t="s">
        <v>335</v>
      </c>
      <c r="C351" s="7" t="s">
        <v>19</v>
      </c>
      <c r="D351" s="7">
        <v>5500</v>
      </c>
      <c r="E351" s="7">
        <v>0</v>
      </c>
      <c r="F351" s="7">
        <v>5500</v>
      </c>
      <c r="G351" s="7">
        <v>5500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5500</v>
      </c>
      <c r="O351" s="7">
        <v>5500</v>
      </c>
      <c r="P351" s="7">
        <v>0</v>
      </c>
      <c r="Q351" s="7">
        <v>0</v>
      </c>
      <c r="R351" s="7">
        <v>0</v>
      </c>
      <c r="S351" s="7">
        <v>0</v>
      </c>
    </row>
    <row r="352" spans="1:19" ht="45" x14ac:dyDescent="0.25">
      <c r="A352" s="7"/>
      <c r="B352" s="8" t="s">
        <v>336</v>
      </c>
      <c r="C352" s="7" t="s">
        <v>19</v>
      </c>
      <c r="D352" s="7">
        <v>2240</v>
      </c>
      <c r="E352" s="7">
        <v>0</v>
      </c>
      <c r="F352" s="7">
        <v>2240</v>
      </c>
      <c r="G352" s="7">
        <v>2240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2240</v>
      </c>
      <c r="O352" s="7">
        <v>2240</v>
      </c>
      <c r="P352" s="7">
        <v>0</v>
      </c>
      <c r="Q352" s="7">
        <v>0</v>
      </c>
      <c r="R352" s="7">
        <v>0</v>
      </c>
      <c r="S352" s="7">
        <v>0</v>
      </c>
    </row>
    <row r="353" spans="1:19" ht="45" x14ac:dyDescent="0.25">
      <c r="A353" s="7"/>
      <c r="B353" s="8" t="s">
        <v>337</v>
      </c>
      <c r="C353" s="7" t="s">
        <v>19</v>
      </c>
      <c r="D353" s="7">
        <v>8400</v>
      </c>
      <c r="E353" s="7">
        <v>0</v>
      </c>
      <c r="F353" s="7">
        <v>8400</v>
      </c>
      <c r="G353" s="7">
        <v>7905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8400</v>
      </c>
      <c r="O353" s="7">
        <v>7905</v>
      </c>
      <c r="P353" s="7">
        <v>0</v>
      </c>
      <c r="Q353" s="7">
        <v>0</v>
      </c>
      <c r="R353" s="7">
        <v>0</v>
      </c>
      <c r="S353" s="7">
        <v>0</v>
      </c>
    </row>
    <row r="354" spans="1:19" ht="30" x14ac:dyDescent="0.25">
      <c r="A354" s="7"/>
      <c r="B354" s="8" t="s">
        <v>338</v>
      </c>
      <c r="C354" s="7" t="s">
        <v>19</v>
      </c>
      <c r="D354" s="7">
        <v>2400</v>
      </c>
      <c r="E354" s="7">
        <v>0</v>
      </c>
      <c r="F354" s="7">
        <v>2400</v>
      </c>
      <c r="G354" s="7">
        <v>1980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2400</v>
      </c>
      <c r="O354" s="7">
        <v>1980</v>
      </c>
      <c r="P354" s="7">
        <v>0</v>
      </c>
      <c r="Q354" s="7">
        <v>0</v>
      </c>
      <c r="R354" s="7">
        <v>0</v>
      </c>
      <c r="S354" s="7">
        <v>0</v>
      </c>
    </row>
    <row r="355" spans="1:19" ht="45" x14ac:dyDescent="0.25">
      <c r="A355" s="7"/>
      <c r="B355" s="8" t="s">
        <v>339</v>
      </c>
      <c r="C355" s="7" t="s">
        <v>19</v>
      </c>
      <c r="D355" s="7">
        <v>13200</v>
      </c>
      <c r="E355" s="7">
        <v>0</v>
      </c>
      <c r="F355" s="7">
        <v>13200</v>
      </c>
      <c r="G355" s="7">
        <v>13200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13200</v>
      </c>
      <c r="O355" s="7">
        <v>13200</v>
      </c>
      <c r="P355" s="7">
        <v>0</v>
      </c>
      <c r="Q355" s="7">
        <v>0</v>
      </c>
      <c r="R355" s="7">
        <v>0</v>
      </c>
      <c r="S355" s="7">
        <v>0</v>
      </c>
    </row>
    <row r="356" spans="1:19" ht="45" x14ac:dyDescent="0.25">
      <c r="A356" s="7"/>
      <c r="B356" s="8" t="s">
        <v>340</v>
      </c>
      <c r="C356" s="7" t="s">
        <v>34</v>
      </c>
      <c r="D356" s="7">
        <v>227140</v>
      </c>
      <c r="E356" s="7">
        <v>0</v>
      </c>
      <c r="F356" s="7">
        <v>227140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227140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ht="45" x14ac:dyDescent="0.25">
      <c r="A357" s="7"/>
      <c r="B357" s="8" t="s">
        <v>341</v>
      </c>
      <c r="C357" s="7" t="s">
        <v>19</v>
      </c>
      <c r="D357" s="7">
        <v>1923</v>
      </c>
      <c r="E357" s="7">
        <v>0</v>
      </c>
      <c r="F357" s="7">
        <v>1923</v>
      </c>
      <c r="G357" s="7">
        <v>1923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1923</v>
      </c>
      <c r="O357" s="7">
        <v>1923</v>
      </c>
      <c r="P357" s="7">
        <v>0</v>
      </c>
      <c r="Q357" s="7">
        <v>0</v>
      </c>
      <c r="R357" s="7">
        <v>0</v>
      </c>
      <c r="S357" s="7">
        <v>0</v>
      </c>
    </row>
    <row r="358" spans="1:19" ht="30" x14ac:dyDescent="0.25">
      <c r="A358" s="7"/>
      <c r="B358" s="8" t="s">
        <v>342</v>
      </c>
      <c r="C358" s="7" t="s">
        <v>19</v>
      </c>
      <c r="D358" s="7">
        <v>1100</v>
      </c>
      <c r="E358" s="7">
        <v>0</v>
      </c>
      <c r="F358" s="7">
        <v>1100</v>
      </c>
      <c r="G358" s="7">
        <v>1035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1100</v>
      </c>
      <c r="O358" s="7">
        <v>1035</v>
      </c>
      <c r="P358" s="7">
        <v>0</v>
      </c>
      <c r="Q358" s="7">
        <v>0</v>
      </c>
      <c r="R358" s="7">
        <v>0</v>
      </c>
      <c r="S358" s="7">
        <v>0</v>
      </c>
    </row>
    <row r="359" spans="1:19" ht="30" x14ac:dyDescent="0.25">
      <c r="A359" s="7"/>
      <c r="B359" s="8" t="s">
        <v>343</v>
      </c>
      <c r="C359" s="7" t="s">
        <v>19</v>
      </c>
      <c r="D359" s="7">
        <v>1360</v>
      </c>
      <c r="E359" s="7">
        <v>0</v>
      </c>
      <c r="F359" s="7">
        <v>1360</v>
      </c>
      <c r="G359" s="7">
        <v>1360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1360</v>
      </c>
      <c r="O359" s="7">
        <v>1360</v>
      </c>
      <c r="P359" s="7">
        <v>0</v>
      </c>
      <c r="Q359" s="7">
        <v>0</v>
      </c>
      <c r="R359" s="7">
        <v>0</v>
      </c>
      <c r="S359" s="7">
        <v>0</v>
      </c>
    </row>
    <row r="360" spans="1:19" ht="30" x14ac:dyDescent="0.25">
      <c r="A360" s="7"/>
      <c r="B360" s="8" t="s">
        <v>344</v>
      </c>
      <c r="C360" s="7" t="s">
        <v>19</v>
      </c>
      <c r="D360" s="7">
        <v>1800</v>
      </c>
      <c r="E360" s="7">
        <v>0</v>
      </c>
      <c r="F360" s="7">
        <v>1800</v>
      </c>
      <c r="G360" s="7">
        <v>1676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1800</v>
      </c>
      <c r="O360" s="7">
        <v>1676</v>
      </c>
      <c r="P360" s="7">
        <v>0</v>
      </c>
      <c r="Q360" s="7">
        <v>0</v>
      </c>
      <c r="R360" s="7">
        <v>0</v>
      </c>
      <c r="S360" s="7">
        <v>0</v>
      </c>
    </row>
    <row r="361" spans="1:19" ht="45" x14ac:dyDescent="0.25">
      <c r="A361" s="7"/>
      <c r="B361" s="8" t="s">
        <v>345</v>
      </c>
      <c r="C361" s="7" t="s">
        <v>19</v>
      </c>
      <c r="D361" s="7">
        <v>24768</v>
      </c>
      <c r="E361" s="7">
        <v>0</v>
      </c>
      <c r="F361" s="7">
        <v>24768</v>
      </c>
      <c r="G361" s="7">
        <v>24768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24768</v>
      </c>
      <c r="O361" s="7">
        <v>24768</v>
      </c>
      <c r="P361" s="7">
        <v>0</v>
      </c>
      <c r="Q361" s="7">
        <v>0</v>
      </c>
      <c r="R361" s="7">
        <v>0</v>
      </c>
      <c r="S361" s="7">
        <v>0</v>
      </c>
    </row>
    <row r="362" spans="1:19" ht="30" x14ac:dyDescent="0.25">
      <c r="A362" s="7"/>
      <c r="B362" s="8" t="s">
        <v>346</v>
      </c>
      <c r="C362" s="7" t="s">
        <v>19</v>
      </c>
      <c r="D362" s="7">
        <v>2500</v>
      </c>
      <c r="E362" s="7">
        <v>0</v>
      </c>
      <c r="F362" s="7">
        <v>2500</v>
      </c>
      <c r="G362" s="7">
        <v>2378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2500</v>
      </c>
      <c r="O362" s="7">
        <v>2378</v>
      </c>
      <c r="P362" s="7">
        <v>0</v>
      </c>
      <c r="Q362" s="7">
        <v>0</v>
      </c>
      <c r="R362" s="7">
        <v>0</v>
      </c>
      <c r="S362" s="7">
        <v>0</v>
      </c>
    </row>
    <row r="363" spans="1:19" ht="30" x14ac:dyDescent="0.25">
      <c r="A363" s="7"/>
      <c r="B363" s="8" t="s">
        <v>347</v>
      </c>
      <c r="C363" s="7" t="s">
        <v>19</v>
      </c>
      <c r="D363" s="7">
        <v>6000</v>
      </c>
      <c r="E363" s="7">
        <v>0</v>
      </c>
      <c r="F363" s="7">
        <v>6000</v>
      </c>
      <c r="G363" s="7">
        <v>6000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6000</v>
      </c>
      <c r="O363" s="7">
        <v>6000</v>
      </c>
      <c r="P363" s="7">
        <v>0</v>
      </c>
      <c r="Q363" s="7">
        <v>0</v>
      </c>
      <c r="R363" s="7">
        <v>0</v>
      </c>
      <c r="S363" s="7">
        <v>0</v>
      </c>
    </row>
    <row r="364" spans="1:19" ht="45" x14ac:dyDescent="0.25">
      <c r="A364" s="7"/>
      <c r="B364" s="8" t="s">
        <v>348</v>
      </c>
      <c r="C364" s="7" t="s">
        <v>19</v>
      </c>
      <c r="D364" s="7">
        <v>8500</v>
      </c>
      <c r="E364" s="7">
        <v>0</v>
      </c>
      <c r="F364" s="7">
        <v>8500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8500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</row>
    <row r="365" spans="1:19" ht="29.25" x14ac:dyDescent="0.25">
      <c r="A365" s="6" t="s">
        <v>162</v>
      </c>
      <c r="B365" s="6" t="s">
        <v>163</v>
      </c>
      <c r="C365" s="6"/>
      <c r="D365" s="6">
        <v>78000</v>
      </c>
      <c r="E365" s="6">
        <v>0</v>
      </c>
      <c r="F365" s="6">
        <v>78000</v>
      </c>
      <c r="G365" s="6">
        <v>65990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78000</v>
      </c>
      <c r="O365" s="6">
        <v>65990</v>
      </c>
      <c r="P365" s="6">
        <v>0</v>
      </c>
      <c r="Q365" s="6">
        <v>0</v>
      </c>
      <c r="R365" s="6">
        <v>0</v>
      </c>
      <c r="S365" s="6">
        <v>0</v>
      </c>
    </row>
    <row r="366" spans="1:19" ht="30" x14ac:dyDescent="0.25">
      <c r="A366" s="7"/>
      <c r="B366" s="8" t="s">
        <v>349</v>
      </c>
      <c r="C366" s="7" t="s">
        <v>19</v>
      </c>
      <c r="D366" s="7">
        <v>18000</v>
      </c>
      <c r="E366" s="7">
        <v>0</v>
      </c>
      <c r="F366" s="7">
        <v>18000</v>
      </c>
      <c r="G366" s="7">
        <v>5990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18000</v>
      </c>
      <c r="O366" s="7">
        <v>5990</v>
      </c>
      <c r="P366" s="7">
        <v>0</v>
      </c>
      <c r="Q366" s="7">
        <v>0</v>
      </c>
      <c r="R366" s="7">
        <v>0</v>
      </c>
      <c r="S366" s="7">
        <v>0</v>
      </c>
    </row>
    <row r="367" spans="1:19" ht="30" x14ac:dyDescent="0.25">
      <c r="A367" s="7"/>
      <c r="B367" s="8" t="s">
        <v>350</v>
      </c>
      <c r="C367" s="7" t="s">
        <v>19</v>
      </c>
      <c r="D367" s="7">
        <v>60000</v>
      </c>
      <c r="E367" s="7">
        <v>0</v>
      </c>
      <c r="F367" s="7">
        <v>60000</v>
      </c>
      <c r="G367" s="7">
        <v>60000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60000</v>
      </c>
      <c r="O367" s="7">
        <v>60000</v>
      </c>
      <c r="P367" s="7">
        <v>0</v>
      </c>
      <c r="Q367" s="7">
        <v>0</v>
      </c>
      <c r="R367" s="7">
        <v>0</v>
      </c>
      <c r="S367" s="7">
        <v>0</v>
      </c>
    </row>
    <row r="368" spans="1:19" ht="29.25" x14ac:dyDescent="0.25">
      <c r="A368" s="6" t="s">
        <v>253</v>
      </c>
      <c r="B368" s="6" t="s">
        <v>254</v>
      </c>
      <c r="C368" s="6"/>
      <c r="D368" s="6">
        <v>198038</v>
      </c>
      <c r="E368" s="6">
        <v>29327</v>
      </c>
      <c r="F368" s="6">
        <v>44595</v>
      </c>
      <c r="G368" s="6">
        <v>44591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44595</v>
      </c>
      <c r="O368" s="6">
        <v>44591</v>
      </c>
      <c r="P368" s="6">
        <v>0</v>
      </c>
      <c r="Q368" s="6">
        <v>0</v>
      </c>
      <c r="R368" s="6">
        <v>0</v>
      </c>
      <c r="S368" s="6">
        <v>0</v>
      </c>
    </row>
    <row r="369" spans="1:19" x14ac:dyDescent="0.25">
      <c r="A369" s="6"/>
      <c r="B369" s="6" t="s">
        <v>22</v>
      </c>
      <c r="C369" s="6"/>
      <c r="D369" s="6">
        <v>83660</v>
      </c>
      <c r="E369" s="6">
        <v>29327</v>
      </c>
      <c r="F369" s="6">
        <v>44595</v>
      </c>
      <c r="G369" s="6">
        <v>44591</v>
      </c>
      <c r="H369" s="6">
        <v>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44595</v>
      </c>
      <c r="O369" s="6">
        <v>44591</v>
      </c>
      <c r="P369" s="6">
        <v>0</v>
      </c>
      <c r="Q369" s="6">
        <v>0</v>
      </c>
      <c r="R369" s="6">
        <v>0</v>
      </c>
      <c r="S369" s="6">
        <v>0</v>
      </c>
    </row>
    <row r="370" spans="1:19" ht="75" x14ac:dyDescent="0.25">
      <c r="A370" s="7"/>
      <c r="B370" s="8" t="s">
        <v>351</v>
      </c>
      <c r="C370" s="7" t="s">
        <v>34</v>
      </c>
      <c r="D370" s="7">
        <v>0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</row>
    <row r="371" spans="1:19" ht="150" x14ac:dyDescent="0.25">
      <c r="A371" s="7"/>
      <c r="B371" s="8" t="s">
        <v>352</v>
      </c>
      <c r="C371" s="7" t="s">
        <v>353</v>
      </c>
      <c r="D371" s="7">
        <v>55360</v>
      </c>
      <c r="E371" s="7">
        <v>29327</v>
      </c>
      <c r="F371" s="7">
        <v>16295</v>
      </c>
      <c r="G371" s="7">
        <v>16295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16295</v>
      </c>
      <c r="O371" s="7">
        <v>16295</v>
      </c>
      <c r="P371" s="7">
        <v>0</v>
      </c>
      <c r="Q371" s="7">
        <v>0</v>
      </c>
      <c r="R371" s="7">
        <v>0</v>
      </c>
      <c r="S371" s="7">
        <v>0</v>
      </c>
    </row>
    <row r="372" spans="1:19" ht="30" x14ac:dyDescent="0.25">
      <c r="A372" s="7"/>
      <c r="B372" s="8" t="s">
        <v>354</v>
      </c>
      <c r="C372" s="7" t="s">
        <v>19</v>
      </c>
      <c r="D372" s="7">
        <v>10000</v>
      </c>
      <c r="E372" s="7">
        <v>0</v>
      </c>
      <c r="F372" s="7">
        <v>10000</v>
      </c>
      <c r="G372" s="7">
        <v>9997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10000</v>
      </c>
      <c r="O372" s="7">
        <v>9997</v>
      </c>
      <c r="P372" s="7">
        <v>0</v>
      </c>
      <c r="Q372" s="7">
        <v>0</v>
      </c>
      <c r="R372" s="7">
        <v>0</v>
      </c>
      <c r="S372" s="7">
        <v>0</v>
      </c>
    </row>
    <row r="373" spans="1:19" ht="75" x14ac:dyDescent="0.25">
      <c r="A373" s="7"/>
      <c r="B373" s="8" t="s">
        <v>355</v>
      </c>
      <c r="C373" s="7" t="s">
        <v>24</v>
      </c>
      <c r="D373" s="7">
        <v>18300</v>
      </c>
      <c r="E373" s="7">
        <v>0</v>
      </c>
      <c r="F373" s="7">
        <v>18300</v>
      </c>
      <c r="G373" s="7">
        <v>18299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18300</v>
      </c>
      <c r="O373" s="7">
        <v>18299</v>
      </c>
      <c r="P373" s="7">
        <v>0</v>
      </c>
      <c r="Q373" s="7">
        <v>0</v>
      </c>
      <c r="R373" s="7">
        <v>0</v>
      </c>
      <c r="S373" s="7">
        <v>0</v>
      </c>
    </row>
    <row r="374" spans="1:19" x14ac:dyDescent="0.25">
      <c r="A374" s="6"/>
      <c r="B374" s="6" t="s">
        <v>26</v>
      </c>
      <c r="C374" s="6"/>
      <c r="D374" s="6">
        <v>114378</v>
      </c>
      <c r="E374" s="6">
        <v>0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</row>
    <row r="375" spans="1:19" ht="45" x14ac:dyDescent="0.25">
      <c r="A375" s="7"/>
      <c r="B375" s="8" t="s">
        <v>356</v>
      </c>
      <c r="C375" s="7" t="s">
        <v>157</v>
      </c>
      <c r="D375" s="7">
        <v>114378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</row>
    <row r="376" spans="1:19" ht="43.5" x14ac:dyDescent="0.25">
      <c r="A376" s="6" t="s">
        <v>357</v>
      </c>
      <c r="B376" s="6" t="s">
        <v>358</v>
      </c>
      <c r="C376" s="6"/>
      <c r="D376" s="6">
        <v>360632</v>
      </c>
      <c r="E376" s="6">
        <v>47880</v>
      </c>
      <c r="F376" s="6">
        <v>132752</v>
      </c>
      <c r="G376" s="6">
        <v>71020</v>
      </c>
      <c r="H376" s="6">
        <v>3000</v>
      </c>
      <c r="I376" s="6">
        <v>0</v>
      </c>
      <c r="J376" s="6">
        <v>3000</v>
      </c>
      <c r="K376" s="6">
        <v>0</v>
      </c>
      <c r="L376" s="6">
        <v>7998</v>
      </c>
      <c r="M376" s="6">
        <v>7998</v>
      </c>
      <c r="N376" s="6">
        <v>121104</v>
      </c>
      <c r="O376" s="6">
        <v>59372</v>
      </c>
      <c r="P376" s="6">
        <v>0</v>
      </c>
      <c r="Q376" s="6">
        <v>0</v>
      </c>
      <c r="R376" s="6">
        <v>650</v>
      </c>
      <c r="S376" s="6">
        <v>650</v>
      </c>
    </row>
    <row r="377" spans="1:19" ht="29.25" x14ac:dyDescent="0.25">
      <c r="A377" s="6" t="s">
        <v>20</v>
      </c>
      <c r="B377" s="6" t="s">
        <v>21</v>
      </c>
      <c r="C377" s="6"/>
      <c r="D377" s="6">
        <v>3948</v>
      </c>
      <c r="E377" s="6">
        <v>0</v>
      </c>
      <c r="F377" s="6">
        <v>3948</v>
      </c>
      <c r="G377" s="6">
        <v>2648</v>
      </c>
      <c r="H377" s="6">
        <v>0</v>
      </c>
      <c r="I377" s="6">
        <v>0</v>
      </c>
      <c r="J377" s="6">
        <v>0</v>
      </c>
      <c r="K377" s="6">
        <v>0</v>
      </c>
      <c r="L377" s="6">
        <v>1998</v>
      </c>
      <c r="M377" s="6">
        <v>1998</v>
      </c>
      <c r="N377" s="6">
        <v>1300</v>
      </c>
      <c r="O377" s="6">
        <v>0</v>
      </c>
      <c r="P377" s="6">
        <v>0</v>
      </c>
      <c r="Q377" s="6">
        <v>0</v>
      </c>
      <c r="R377" s="6">
        <v>650</v>
      </c>
      <c r="S377" s="6">
        <v>650</v>
      </c>
    </row>
    <row r="378" spans="1:19" ht="43.5" x14ac:dyDescent="0.25">
      <c r="A378" s="6" t="s">
        <v>359</v>
      </c>
      <c r="B378" s="6" t="s">
        <v>360</v>
      </c>
      <c r="C378" s="6"/>
      <c r="D378" s="6">
        <v>3948</v>
      </c>
      <c r="E378" s="6">
        <v>0</v>
      </c>
      <c r="F378" s="6">
        <v>3948</v>
      </c>
      <c r="G378" s="6">
        <v>2648</v>
      </c>
      <c r="H378" s="6">
        <v>0</v>
      </c>
      <c r="I378" s="6">
        <v>0</v>
      </c>
      <c r="J378" s="6">
        <v>0</v>
      </c>
      <c r="K378" s="6">
        <v>0</v>
      </c>
      <c r="L378" s="6">
        <v>1998</v>
      </c>
      <c r="M378" s="6">
        <v>1998</v>
      </c>
      <c r="N378" s="6">
        <v>1300</v>
      </c>
      <c r="O378" s="6">
        <v>0</v>
      </c>
      <c r="P378" s="6">
        <v>0</v>
      </c>
      <c r="Q378" s="6">
        <v>0</v>
      </c>
      <c r="R378" s="6">
        <v>650</v>
      </c>
      <c r="S378" s="6">
        <v>650</v>
      </c>
    </row>
    <row r="379" spans="1:19" ht="45" x14ac:dyDescent="0.25">
      <c r="A379" s="7"/>
      <c r="B379" s="8" t="s">
        <v>361</v>
      </c>
      <c r="C379" s="7" t="s">
        <v>19</v>
      </c>
      <c r="D379" s="7">
        <v>1998</v>
      </c>
      <c r="E379" s="7">
        <v>0</v>
      </c>
      <c r="F379" s="7">
        <v>1998</v>
      </c>
      <c r="G379" s="7">
        <v>1998</v>
      </c>
      <c r="H379" s="7">
        <v>0</v>
      </c>
      <c r="I379" s="7">
        <v>0</v>
      </c>
      <c r="J379" s="7">
        <v>0</v>
      </c>
      <c r="K379" s="7">
        <v>0</v>
      </c>
      <c r="L379" s="7">
        <v>1998</v>
      </c>
      <c r="M379" s="7">
        <v>1998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</row>
    <row r="380" spans="1:19" ht="90" x14ac:dyDescent="0.25">
      <c r="A380" s="7"/>
      <c r="B380" s="8" t="s">
        <v>362</v>
      </c>
      <c r="C380" s="7" t="s">
        <v>157</v>
      </c>
      <c r="D380" s="7">
        <v>650</v>
      </c>
      <c r="E380" s="7">
        <v>0</v>
      </c>
      <c r="F380" s="7">
        <v>650</v>
      </c>
      <c r="G380" s="7">
        <v>650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650</v>
      </c>
      <c r="S380" s="7">
        <v>650</v>
      </c>
    </row>
    <row r="381" spans="1:19" ht="30" x14ac:dyDescent="0.25">
      <c r="A381" s="7"/>
      <c r="B381" s="8" t="s">
        <v>363</v>
      </c>
      <c r="C381" s="7" t="s">
        <v>19</v>
      </c>
      <c r="D381" s="7">
        <v>1300</v>
      </c>
      <c r="E381" s="7">
        <v>0</v>
      </c>
      <c r="F381" s="7">
        <v>1300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1300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</row>
    <row r="382" spans="1:19" ht="57.75" x14ac:dyDescent="0.25">
      <c r="A382" s="6" t="s">
        <v>31</v>
      </c>
      <c r="B382" s="6" t="s">
        <v>32</v>
      </c>
      <c r="C382" s="6"/>
      <c r="D382" s="6">
        <v>103200</v>
      </c>
      <c r="E382" s="6">
        <v>47880</v>
      </c>
      <c r="F382" s="6">
        <v>55320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55320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</row>
    <row r="383" spans="1:19" ht="43.5" x14ac:dyDescent="0.25">
      <c r="A383" s="6"/>
      <c r="B383" s="6" t="s">
        <v>365</v>
      </c>
      <c r="C383" s="6"/>
      <c r="D383" s="6">
        <v>103200</v>
      </c>
      <c r="E383" s="6">
        <v>47880</v>
      </c>
      <c r="F383" s="6">
        <v>55320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55320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</row>
    <row r="384" spans="1:19" ht="30" x14ac:dyDescent="0.25">
      <c r="A384" s="7"/>
      <c r="B384" s="8" t="s">
        <v>366</v>
      </c>
      <c r="C384" s="7" t="s">
        <v>367</v>
      </c>
      <c r="D384" s="7">
        <v>68400</v>
      </c>
      <c r="E384" s="7">
        <v>47880</v>
      </c>
      <c r="F384" s="7">
        <v>20520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20520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</row>
    <row r="385" spans="1:19" ht="30" x14ac:dyDescent="0.25">
      <c r="A385" s="7"/>
      <c r="B385" s="8" t="s">
        <v>368</v>
      </c>
      <c r="C385" s="7" t="s">
        <v>157</v>
      </c>
      <c r="D385" s="7">
        <v>34800</v>
      </c>
      <c r="E385" s="7">
        <v>0</v>
      </c>
      <c r="F385" s="7">
        <v>34800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34800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</row>
    <row r="386" spans="1:19" ht="29.25" x14ac:dyDescent="0.25">
      <c r="A386" s="6" t="s">
        <v>44</v>
      </c>
      <c r="B386" s="6" t="s">
        <v>45</v>
      </c>
      <c r="C386" s="6"/>
      <c r="D386" s="6">
        <v>11160</v>
      </c>
      <c r="E386" s="6">
        <v>0</v>
      </c>
      <c r="F386" s="6">
        <v>11160</v>
      </c>
      <c r="G386" s="6">
        <v>9960</v>
      </c>
      <c r="H386" s="6">
        <v>3000</v>
      </c>
      <c r="I386" s="6">
        <v>0</v>
      </c>
      <c r="J386" s="6">
        <v>3000</v>
      </c>
      <c r="K386" s="6">
        <v>0</v>
      </c>
      <c r="L386" s="6">
        <v>6000</v>
      </c>
      <c r="M386" s="6">
        <v>6000</v>
      </c>
      <c r="N386" s="6">
        <v>2160</v>
      </c>
      <c r="O386" s="6">
        <v>960</v>
      </c>
      <c r="P386" s="6">
        <v>0</v>
      </c>
      <c r="Q386" s="6">
        <v>0</v>
      </c>
      <c r="R386" s="6">
        <v>0</v>
      </c>
      <c r="S386" s="6">
        <v>0</v>
      </c>
    </row>
    <row r="387" spans="1:19" ht="43.5" x14ac:dyDescent="0.25">
      <c r="A387" s="6" t="s">
        <v>359</v>
      </c>
      <c r="B387" s="6" t="s">
        <v>360</v>
      </c>
      <c r="C387" s="6"/>
      <c r="D387" s="6">
        <v>11160</v>
      </c>
      <c r="E387" s="6">
        <v>0</v>
      </c>
      <c r="F387" s="6">
        <v>11160</v>
      </c>
      <c r="G387" s="6">
        <v>9960</v>
      </c>
      <c r="H387" s="6">
        <v>3000</v>
      </c>
      <c r="I387" s="6">
        <v>0</v>
      </c>
      <c r="J387" s="6">
        <v>3000</v>
      </c>
      <c r="K387" s="6">
        <v>0</v>
      </c>
      <c r="L387" s="6">
        <v>6000</v>
      </c>
      <c r="M387" s="6">
        <v>6000</v>
      </c>
      <c r="N387" s="6">
        <v>2160</v>
      </c>
      <c r="O387" s="6">
        <v>960</v>
      </c>
      <c r="P387" s="6">
        <v>0</v>
      </c>
      <c r="Q387" s="6">
        <v>0</v>
      </c>
      <c r="R387" s="6">
        <v>0</v>
      </c>
      <c r="S387" s="6">
        <v>0</v>
      </c>
    </row>
    <row r="388" spans="1:19" ht="30" x14ac:dyDescent="0.25">
      <c r="A388" s="7"/>
      <c r="B388" s="8" t="s">
        <v>369</v>
      </c>
      <c r="C388" s="7" t="s">
        <v>19</v>
      </c>
      <c r="D388" s="7">
        <v>9000</v>
      </c>
      <c r="E388" s="7">
        <v>0</v>
      </c>
      <c r="F388" s="7">
        <v>9000</v>
      </c>
      <c r="G388" s="7">
        <v>9000</v>
      </c>
      <c r="H388" s="7">
        <v>3000</v>
      </c>
      <c r="I388" s="7">
        <v>0</v>
      </c>
      <c r="J388" s="7">
        <v>3000</v>
      </c>
      <c r="K388" s="7">
        <v>0</v>
      </c>
      <c r="L388" s="7">
        <v>6000</v>
      </c>
      <c r="M388" s="7">
        <v>6000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</row>
    <row r="389" spans="1:19" ht="30" x14ac:dyDescent="0.25">
      <c r="A389" s="7"/>
      <c r="B389" s="8" t="s">
        <v>370</v>
      </c>
      <c r="C389" s="7" t="s">
        <v>19</v>
      </c>
      <c r="D389" s="7">
        <v>2160</v>
      </c>
      <c r="E389" s="7">
        <v>0</v>
      </c>
      <c r="F389" s="7">
        <v>2160</v>
      </c>
      <c r="G389" s="7">
        <v>960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2160</v>
      </c>
      <c r="O389" s="7">
        <v>960</v>
      </c>
      <c r="P389" s="7">
        <v>0</v>
      </c>
      <c r="Q389" s="7">
        <v>0</v>
      </c>
      <c r="R389" s="7">
        <v>0</v>
      </c>
      <c r="S389" s="7">
        <v>0</v>
      </c>
    </row>
    <row r="390" spans="1:19" ht="29.25" x14ac:dyDescent="0.25">
      <c r="A390" s="6" t="s">
        <v>49</v>
      </c>
      <c r="B390" s="6" t="s">
        <v>50</v>
      </c>
      <c r="C390" s="6"/>
      <c r="D390" s="6">
        <v>242324</v>
      </c>
      <c r="E390" s="6">
        <v>0</v>
      </c>
      <c r="F390" s="6">
        <v>62324</v>
      </c>
      <c r="G390" s="6">
        <v>58412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62324</v>
      </c>
      <c r="O390" s="6">
        <v>58412</v>
      </c>
      <c r="P390" s="6">
        <v>0</v>
      </c>
      <c r="Q390" s="6">
        <v>0</v>
      </c>
      <c r="R390" s="6">
        <v>0</v>
      </c>
      <c r="S390" s="6">
        <v>0</v>
      </c>
    </row>
    <row r="391" spans="1:19" ht="43.5" x14ac:dyDescent="0.25">
      <c r="A391" s="6" t="s">
        <v>359</v>
      </c>
      <c r="B391" s="6" t="s">
        <v>360</v>
      </c>
      <c r="C391" s="6"/>
      <c r="D391" s="6">
        <v>2324</v>
      </c>
      <c r="E391" s="6">
        <v>0</v>
      </c>
      <c r="F391" s="6">
        <v>2324</v>
      </c>
      <c r="G391" s="6">
        <v>2324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2324</v>
      </c>
      <c r="O391" s="6">
        <v>2324</v>
      </c>
      <c r="P391" s="6">
        <v>0</v>
      </c>
      <c r="Q391" s="6">
        <v>0</v>
      </c>
      <c r="R391" s="6">
        <v>0</v>
      </c>
      <c r="S391" s="6">
        <v>0</v>
      </c>
    </row>
    <row r="392" spans="1:19" ht="45" x14ac:dyDescent="0.25">
      <c r="A392" s="7"/>
      <c r="B392" s="8" t="s">
        <v>371</v>
      </c>
      <c r="C392" s="7" t="s">
        <v>19</v>
      </c>
      <c r="D392" s="7">
        <v>2324</v>
      </c>
      <c r="E392" s="7">
        <v>0</v>
      </c>
      <c r="F392" s="7">
        <v>2324</v>
      </c>
      <c r="G392" s="7">
        <v>2324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2324</v>
      </c>
      <c r="O392" s="7">
        <v>2324</v>
      </c>
      <c r="P392" s="7">
        <v>0</v>
      </c>
      <c r="Q392" s="7">
        <v>0</v>
      </c>
      <c r="R392" s="7">
        <v>0</v>
      </c>
      <c r="S392" s="7">
        <v>0</v>
      </c>
    </row>
    <row r="393" spans="1:19" ht="43.5" x14ac:dyDescent="0.25">
      <c r="A393" s="6" t="s">
        <v>364</v>
      </c>
      <c r="B393" s="6" t="s">
        <v>365</v>
      </c>
      <c r="C393" s="6"/>
      <c r="D393" s="6">
        <v>240000</v>
      </c>
      <c r="E393" s="6">
        <v>0</v>
      </c>
      <c r="F393" s="6">
        <v>60000</v>
      </c>
      <c r="G393" s="6">
        <v>56088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60000</v>
      </c>
      <c r="O393" s="6">
        <v>56088</v>
      </c>
      <c r="P393" s="6">
        <v>0</v>
      </c>
      <c r="Q393" s="6">
        <v>0</v>
      </c>
      <c r="R393" s="6">
        <v>0</v>
      </c>
      <c r="S393" s="6">
        <v>0</v>
      </c>
    </row>
    <row r="394" spans="1:19" ht="45" x14ac:dyDescent="0.25">
      <c r="A394" s="7"/>
      <c r="B394" s="8" t="s">
        <v>372</v>
      </c>
      <c r="C394" s="7" t="s">
        <v>157</v>
      </c>
      <c r="D394" s="7">
        <v>240000</v>
      </c>
      <c r="E394" s="7">
        <v>0</v>
      </c>
      <c r="F394" s="7">
        <v>60000</v>
      </c>
      <c r="G394" s="7">
        <v>56088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60000</v>
      </c>
      <c r="O394" s="7">
        <v>56088</v>
      </c>
      <c r="P394" s="7">
        <v>0</v>
      </c>
      <c r="Q394" s="7">
        <v>0</v>
      </c>
      <c r="R394" s="7">
        <v>0</v>
      </c>
      <c r="S394" s="7">
        <v>0</v>
      </c>
    </row>
    <row r="395" spans="1:19" x14ac:dyDescent="0.25">
      <c r="A395" s="6" t="s">
        <v>373</v>
      </c>
      <c r="B395" s="6" t="s">
        <v>374</v>
      </c>
      <c r="C395" s="6"/>
      <c r="D395" s="6">
        <v>10920</v>
      </c>
      <c r="E395" s="6">
        <v>0</v>
      </c>
      <c r="F395" s="6">
        <v>10920</v>
      </c>
      <c r="G395" s="6">
        <v>9088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10920</v>
      </c>
      <c r="O395" s="6">
        <v>9088</v>
      </c>
      <c r="P395" s="6">
        <v>0</v>
      </c>
      <c r="Q395" s="6">
        <v>0</v>
      </c>
      <c r="R395" s="6">
        <v>0</v>
      </c>
      <c r="S395" s="6">
        <v>0</v>
      </c>
    </row>
    <row r="396" spans="1:19" ht="57.75" x14ac:dyDescent="0.25">
      <c r="A396" s="6" t="s">
        <v>31</v>
      </c>
      <c r="B396" s="6" t="s">
        <v>32</v>
      </c>
      <c r="C396" s="6"/>
      <c r="D396" s="6">
        <v>10920</v>
      </c>
      <c r="E396" s="6">
        <v>0</v>
      </c>
      <c r="F396" s="6">
        <v>10920</v>
      </c>
      <c r="G396" s="6">
        <v>9088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10920</v>
      </c>
      <c r="O396" s="6">
        <v>9088</v>
      </c>
      <c r="P396" s="6">
        <v>0</v>
      </c>
      <c r="Q396" s="6">
        <v>0</v>
      </c>
      <c r="R396" s="6">
        <v>0</v>
      </c>
      <c r="S396" s="6">
        <v>0</v>
      </c>
    </row>
    <row r="397" spans="1:19" ht="30" x14ac:dyDescent="0.25">
      <c r="A397" s="7"/>
      <c r="B397" s="8" t="s">
        <v>375</v>
      </c>
      <c r="C397" s="7" t="s">
        <v>19</v>
      </c>
      <c r="D397" s="7">
        <v>10920</v>
      </c>
      <c r="E397" s="7">
        <v>0</v>
      </c>
      <c r="F397" s="7">
        <v>10920</v>
      </c>
      <c r="G397" s="7">
        <v>9088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10920</v>
      </c>
      <c r="O397" s="7">
        <v>9088</v>
      </c>
      <c r="P397" s="7">
        <v>0</v>
      </c>
      <c r="Q397" s="7">
        <v>0</v>
      </c>
      <c r="R397" s="7">
        <v>0</v>
      </c>
      <c r="S397" s="7">
        <v>0</v>
      </c>
    </row>
    <row r="398" spans="1:19" hidden="1" x14ac:dyDescent="0.25">
      <c r="A398" s="6" t="s">
        <v>376</v>
      </c>
      <c r="B398" s="6" t="s">
        <v>377</v>
      </c>
      <c r="C398" s="6"/>
      <c r="D398" s="6">
        <v>0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</row>
    <row r="399" spans="1:19" ht="29.25" hidden="1" x14ac:dyDescent="0.25">
      <c r="A399" s="6" t="s">
        <v>378</v>
      </c>
      <c r="B399" s="6" t="s">
        <v>379</v>
      </c>
      <c r="C399" s="6"/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</row>
    <row r="400" spans="1:19" ht="43.5" hidden="1" x14ac:dyDescent="0.25">
      <c r="A400" s="6" t="s">
        <v>380</v>
      </c>
      <c r="B400" s="6" t="s">
        <v>381</v>
      </c>
      <c r="C400" s="6"/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</row>
    <row r="401" spans="1:19" ht="29.25" hidden="1" x14ac:dyDescent="0.25">
      <c r="A401" s="6" t="s">
        <v>382</v>
      </c>
      <c r="B401" s="6" t="s">
        <v>383</v>
      </c>
      <c r="C401" s="6"/>
      <c r="D401" s="6">
        <v>0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</row>
    <row r="402" spans="1:19" ht="29.25" hidden="1" x14ac:dyDescent="0.25">
      <c r="A402" s="6" t="s">
        <v>384</v>
      </c>
      <c r="B402" s="6" t="s">
        <v>385</v>
      </c>
      <c r="C402" s="6"/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</row>
    <row r="403" spans="1:19" hidden="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</row>
    <row r="404" spans="1:19" hidden="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</row>
    <row r="405" spans="1:19" hidden="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</row>
    <row r="406" spans="1:19" hidden="1" x14ac:dyDescent="0.25">
      <c r="A406" s="9"/>
      <c r="B406" s="9"/>
      <c r="C406" s="16" t="s">
        <v>386</v>
      </c>
      <c r="D406" s="16"/>
      <c r="E406" s="16"/>
      <c r="F406" s="16"/>
      <c r="G406" s="9"/>
      <c r="H406" s="9"/>
      <c r="I406" s="9"/>
      <c r="J406" s="9"/>
      <c r="K406" s="9"/>
      <c r="L406" s="16"/>
      <c r="M406" s="16"/>
      <c r="N406" s="16"/>
      <c r="O406" s="16"/>
      <c r="P406" s="9"/>
      <c r="Q406" s="9"/>
      <c r="R406" s="9"/>
      <c r="S406" s="9"/>
    </row>
    <row r="407" spans="1:19" ht="15.75" hidden="1" thickBot="1" x14ac:dyDescent="0.3">
      <c r="C407" s="17" t="s">
        <v>387</v>
      </c>
      <c r="D407" s="17"/>
      <c r="E407" s="17"/>
      <c r="F407" s="17"/>
      <c r="L407" s="17"/>
      <c r="M407" s="17"/>
      <c r="N407" s="17"/>
      <c r="O407" s="17"/>
    </row>
    <row r="408" spans="1:19" ht="15.75" hidden="1" thickBot="1" x14ac:dyDescent="0.3">
      <c r="C408" s="14" t="s">
        <v>388</v>
      </c>
      <c r="D408" s="14"/>
      <c r="E408" s="14"/>
      <c r="F408" s="14"/>
      <c r="L408" s="14"/>
      <c r="M408" s="14"/>
      <c r="N408" s="14"/>
      <c r="O408" s="14"/>
    </row>
    <row r="409" spans="1:19" ht="15.75" hidden="1" thickBot="1" x14ac:dyDescent="0.3">
      <c r="C409" s="14" t="s">
        <v>389</v>
      </c>
      <c r="D409" s="14"/>
      <c r="E409" s="14"/>
      <c r="F409" s="14"/>
      <c r="L409" s="14"/>
      <c r="M409" s="14"/>
      <c r="N409" s="14"/>
      <c r="O409" s="14"/>
    </row>
    <row r="410" spans="1:19" x14ac:dyDescent="0.25">
      <c r="C410" s="15"/>
      <c r="D410" s="15"/>
      <c r="E410" s="15"/>
      <c r="F410" s="15"/>
      <c r="L410" s="15"/>
      <c r="M410" s="15"/>
      <c r="N410" s="15"/>
      <c r="O410" s="15"/>
    </row>
  </sheetData>
  <mergeCells count="25">
    <mergeCell ref="C409:F409"/>
    <mergeCell ref="L409:O409"/>
    <mergeCell ref="C410:F410"/>
    <mergeCell ref="L410:O410"/>
    <mergeCell ref="C406:F406"/>
    <mergeCell ref="L406:O406"/>
    <mergeCell ref="C407:F407"/>
    <mergeCell ref="L407:O407"/>
    <mergeCell ref="C408:F408"/>
    <mergeCell ref="L408:O408"/>
    <mergeCell ref="A2:S2"/>
    <mergeCell ref="A3:S3"/>
    <mergeCell ref="H7:K7"/>
    <mergeCell ref="L7:M7"/>
    <mergeCell ref="P7:Q7"/>
    <mergeCell ref="R7:S7"/>
    <mergeCell ref="A5:A8"/>
    <mergeCell ref="B5:B8"/>
    <mergeCell ref="C5:C8"/>
    <mergeCell ref="D5:D8"/>
    <mergeCell ref="E5:E8"/>
    <mergeCell ref="F5:F8"/>
    <mergeCell ref="G5:G8"/>
    <mergeCell ref="H5:S6"/>
    <mergeCell ref="N7:O7"/>
  </mergeCells>
  <pageMargins left="0.19685039370078741" right="0.19685039370078741" top="0.55118110236220474" bottom="0.15748031496062992" header="0" footer="0"/>
  <pageSetup scale="57" fitToHeight="0" orientation="landscape" r:id="rId1"/>
  <rowBreaks count="5" manualBreakCount="5">
    <brk id="47" max="18" man="1"/>
    <brk id="70" max="18" man="1"/>
    <brk id="191" max="18" man="1"/>
    <brk id="271" max="18" man="1"/>
    <brk id="38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Общо</vt:lpstr>
      <vt:lpstr>Общо!Област_печат</vt:lpstr>
      <vt:lpstr>Общо!Печат_заглавия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Даниела Николова</cp:lastModifiedBy>
  <cp:lastPrinted>2022-06-22T10:53:35Z</cp:lastPrinted>
  <dcterms:created xsi:type="dcterms:W3CDTF">2022-02-23T10:57:02Z</dcterms:created>
  <dcterms:modified xsi:type="dcterms:W3CDTF">2022-06-22T10:53:39Z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