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.nikolova\Desktop\бюджет 2022 - за комисии\"/>
    </mc:Choice>
  </mc:AlternateContent>
  <bookViews>
    <workbookView xWindow="120" yWindow="90" windowWidth="6540" windowHeight="2205"/>
  </bookViews>
  <sheets>
    <sheet name="Лист1" sheetId="1" r:id="rId1"/>
  </sheets>
  <definedNames>
    <definedName name="_xlnm.Print_Area" localSheetId="0">Лист1!$A$1:$C$71</definedName>
  </definedNames>
  <calcPr calcId="162913"/>
</workbook>
</file>

<file path=xl/calcChain.xml><?xml version="1.0" encoding="utf-8"?>
<calcChain xmlns="http://schemas.openxmlformats.org/spreadsheetml/2006/main">
  <c r="C68" i="1" l="1"/>
  <c r="C15" i="1" l="1"/>
  <c r="C59" i="1" l="1"/>
  <c r="C29" i="1"/>
  <c r="C26" i="1" l="1"/>
  <c r="C16" i="1" l="1"/>
  <c r="C11" i="1" l="1"/>
  <c r="C71" i="1" l="1"/>
</calcChain>
</file>

<file path=xl/sharedStrings.xml><?xml version="1.0" encoding="utf-8"?>
<sst xmlns="http://schemas.openxmlformats.org/spreadsheetml/2006/main" count="112" uniqueCount="112">
  <si>
    <t>Приложение № 2.7.2</t>
  </si>
  <si>
    <t>РАЗШИФРОВКА</t>
  </si>
  <si>
    <t>на разходите за дейност"Други дейности по култура"</t>
  </si>
  <si>
    <t>/в лева/</t>
  </si>
  <si>
    <t>№</t>
  </si>
  <si>
    <t xml:space="preserve">по </t>
  </si>
  <si>
    <t>Наименование</t>
  </si>
  <si>
    <t xml:space="preserve">План </t>
  </si>
  <si>
    <t>ред</t>
  </si>
  <si>
    <t>І.</t>
  </si>
  <si>
    <t>Трудови възнаграждения</t>
  </si>
  <si>
    <t>Други възнаграждения</t>
  </si>
  <si>
    <t>Осигуровки</t>
  </si>
  <si>
    <t>ІІ.</t>
  </si>
  <si>
    <t>Издръжка, в т.ч.:</t>
  </si>
  <si>
    <t>2.1.</t>
  </si>
  <si>
    <t>2.2.</t>
  </si>
  <si>
    <t>2.3.</t>
  </si>
  <si>
    <t>2.4.</t>
  </si>
  <si>
    <t>2.5.</t>
  </si>
  <si>
    <t>2.6.</t>
  </si>
  <si>
    <t>2.7.</t>
  </si>
  <si>
    <t>Майски празници на културата, в т.ч.:</t>
  </si>
  <si>
    <t>Общински преглед на руската песен и танц</t>
  </si>
  <si>
    <t>2.8.</t>
  </si>
  <si>
    <t>2.9.</t>
  </si>
  <si>
    <t>2.10.</t>
  </si>
  <si>
    <t>2.11.</t>
  </si>
  <si>
    <t>2.12.</t>
  </si>
  <si>
    <t>2.13.</t>
  </si>
  <si>
    <t>2.15.</t>
  </si>
  <si>
    <t>Други разходи</t>
  </si>
  <si>
    <t>ТУРИСТИЧЕСКИ ИНФОРМАЦИОНЕН ЦЕНТЪР – издръжка, в т.ч.:</t>
  </si>
  <si>
    <t>3.1.</t>
  </si>
  <si>
    <t>Разходи за издръжка</t>
  </si>
  <si>
    <t>3.2.</t>
  </si>
  <si>
    <t>Разходи за реклама и маркетинг</t>
  </si>
  <si>
    <t>3.3.</t>
  </si>
  <si>
    <t>3.4.</t>
  </si>
  <si>
    <t>Участия в туристически борси</t>
  </si>
  <si>
    <t>3.6.</t>
  </si>
  <si>
    <t>3.7.</t>
  </si>
  <si>
    <t>ІІІ.</t>
  </si>
  <si>
    <t xml:space="preserve">Всичко разходи по т.І и т.ІІ </t>
  </si>
  <si>
    <t>1.1.</t>
  </si>
  <si>
    <t>1.2.</t>
  </si>
  <si>
    <t>1.3.</t>
  </si>
  <si>
    <t>ОТБЕЛЯЗВАНЕ НА НАЦИОНАЛНИ И ОФИЦИАЛНИ ПРАЗНИЦИ, в т.ч.:</t>
  </si>
  <si>
    <t>3 март – Национален празник на Република България</t>
  </si>
  <si>
    <t>6 май – Ден на храбростта</t>
  </si>
  <si>
    <t xml:space="preserve">24 май – Ден на българската просвета и култура </t>
  </si>
  <si>
    <t>6 септември – Съединението на България</t>
  </si>
  <si>
    <t>22 септември - Ден на  Независимостта</t>
  </si>
  <si>
    <t xml:space="preserve"> 1 ноември – Ден на народните будители </t>
  </si>
  <si>
    <t xml:space="preserve">Коледа и Нова година </t>
  </si>
  <si>
    <t>1.</t>
  </si>
  <si>
    <t>1.4.</t>
  </si>
  <si>
    <t>1.5.</t>
  </si>
  <si>
    <t>1.6.</t>
  </si>
  <si>
    <t>1.7.</t>
  </si>
  <si>
    <t>1.8.</t>
  </si>
  <si>
    <t>1.9.</t>
  </si>
  <si>
    <t>Трудови разходи, в т.ч.:</t>
  </si>
  <si>
    <t>КУЛТУРНИ ИЗЯВИ, ИЗДАТЕЛСКА ДЕЙНОСТ, РЕКЛАМНИ МАТЕРИАЛИ И ГРАДСКА МОНУМЕНТАЛНА ДЕКОРАЦИЯ, ПРОЕКТИ И ДР., в т.ч.:</t>
  </si>
  <si>
    <t>Ден на Разград</t>
  </si>
  <si>
    <t>Национален конкурс за млади пианисти „Димитър Ненов”</t>
  </si>
  <si>
    <t>2.3.1.</t>
  </si>
  <si>
    <t>2.3.2.</t>
  </si>
  <si>
    <t>Национален фолклорен фестивал “Капанска китка“</t>
  </si>
  <si>
    <t>2.3.3.</t>
  </si>
  <si>
    <t>Бели нощи на Разград</t>
  </si>
  <si>
    <t>Фестивал „Читалищата-живото наследство на България“</t>
  </si>
  <si>
    <t>Панаир на киселото мляко и Фестивал на народните традиции и художествени занаяти</t>
  </si>
  <si>
    <t>2.14.</t>
  </si>
  <si>
    <t>2.16.</t>
  </si>
  <si>
    <t>2.17.</t>
  </si>
  <si>
    <t>2.18.</t>
  </si>
  <si>
    <t>2.19.</t>
  </si>
  <si>
    <t>2.20.</t>
  </si>
  <si>
    <t>Реставрация и обновяване на движимо културно наследство</t>
  </si>
  <si>
    <t>2.</t>
  </si>
  <si>
    <t>Изработване на туристически рекламни материали</t>
  </si>
  <si>
    <t>Годишен членски внос към ЦИОФФ</t>
  </si>
  <si>
    <t>Презентации на Разград в други градове</t>
  </si>
  <si>
    <t>Обогатяване на туристическите анимации и атракции и създаване на нови</t>
  </si>
  <si>
    <t>3.5.</t>
  </si>
  <si>
    <t>3.8.</t>
  </si>
  <si>
    <t>4.</t>
  </si>
  <si>
    <t>ДРУГИ РАЗХОДИ</t>
  </si>
  <si>
    <t>5.</t>
  </si>
  <si>
    <t xml:space="preserve"> за 2022 г.</t>
  </si>
  <si>
    <t>2 юни – Ден на Ботев 146 г от гибелта на Хр. Ботев</t>
  </si>
  <si>
    <t>12 октомври – Ден на Българската община</t>
  </si>
  <si>
    <t>Национален конкурс "Агрипина Войнова - "Децата на България танцуват"</t>
  </si>
  <si>
    <t>XI–ти Капански събор</t>
  </si>
  <si>
    <t>Празничен детски фестивал "Шарена въртележка"</t>
  </si>
  <si>
    <t>Пленер "Мистика и реалност"</t>
  </si>
  <si>
    <t>2.7.1.</t>
  </si>
  <si>
    <t>"Наследство" - танци, обреди и ритуали на българските кукери, джамал, нестинарски игри</t>
  </si>
  <si>
    <t>Международен исторически фестивал</t>
  </si>
  <si>
    <t>Европейски дни на наследството</t>
  </si>
  <si>
    <t>Национална изложба "Слънце и звезди"</t>
  </si>
  <si>
    <t>Обявяване на Националния конкурс за драматургия "Антон Страшимиров" /I-во издание 2022 г./</t>
  </si>
  <si>
    <t>Програма за Антон Страшимиров</t>
  </si>
  <si>
    <t>"Уроците на историята"</t>
  </si>
  <si>
    <t>Художествени пресъздавания на факти,събития, свързани със знакови места в историята на Разград</t>
  </si>
  <si>
    <t>Представяне на общината на значими национални и международни изяви</t>
  </si>
  <si>
    <t>Стимулиране на творческата дейност на деца и младежи</t>
  </si>
  <si>
    <t>2.21.</t>
  </si>
  <si>
    <t>Юбилейни годишнини и стимулиране творческата дейност на разградски творци</t>
  </si>
  <si>
    <t>Градска рекламна и монументална декорация, в т.ч. изложби. Проект и реализация за оформянето на пространството на бул."България" и площад"Ларго"</t>
  </si>
  <si>
    <t>РЕМОНТ, ПОДДРЪЖКА И ПОДОБРЯВАНЕ СРЕДАТА НА ПАМЕТНИЦИ /ВКЛ. ВОЕННИ/ И ОБЕКТИ - ПАМЕТНИЦИ НА КУЛТУРАТА                                                                                                                                                                                 /мавзолей-костница, къща-музей „Д.Ненов”, къща-музей „Ст.Николица”, АР „Абритус”, войнишки паметници, поддръжка на часовниковата кула, довършителни дейности по войнен паметник на териториаята на ОП"Бизнес зона"Перистър" и др./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</si>
</sst>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</font>
    <font>
      <sz val="10"/>
      <name val="Times New Roman"/>
      <family val="1"/>
    </font>
    <font>
      <b/>
      <sz val="16"/>
      <name val="Times New Roman"/>
      <family val="1"/>
    </font>
    <font>
      <b/>
      <sz val="12"/>
      <name val="Times New Roman"/>
      <family val="1"/>
    </font>
    <font>
      <sz val="8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2"/>
      <name val="Times New Roman"/>
      <family val="1"/>
    </font>
    <font>
      <sz val="12"/>
      <color theme="1"/>
      <name val="Calibri"/>
      <family val="2"/>
      <charset val="204"/>
      <scheme val="minor"/>
    </font>
    <font>
      <i/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</font>
    <font>
      <sz val="9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Arial"/>
      <family val="2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left" vertical="center" wrapText="1"/>
    </xf>
    <xf numFmtId="0" fontId="0" fillId="0" borderId="0" xfId="0" applyFont="1"/>
    <xf numFmtId="0" fontId="9" fillId="0" borderId="11" xfId="0" applyFont="1" applyBorder="1" applyAlignment="1">
      <alignment horizontal="left" vertical="center" wrapText="1"/>
    </xf>
    <xf numFmtId="0" fontId="10" fillId="0" borderId="0" xfId="0" applyFont="1"/>
    <xf numFmtId="0" fontId="11" fillId="0" borderId="9" xfId="0" applyFont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3" fillId="0" borderId="11" xfId="0" applyFont="1" applyBorder="1" applyAlignment="1">
      <alignment horizontal="left" vertical="center" wrapText="1"/>
    </xf>
    <xf numFmtId="0" fontId="14" fillId="0" borderId="0" xfId="0" applyFont="1" applyAlignment="1">
      <alignment wrapText="1"/>
    </xf>
    <xf numFmtId="0" fontId="9" fillId="0" borderId="12" xfId="0" applyFont="1" applyBorder="1" applyAlignment="1">
      <alignment vertical="center" wrapText="1"/>
    </xf>
    <xf numFmtId="0" fontId="9" fillId="0" borderId="12" xfId="0" applyFont="1" applyBorder="1" applyAlignment="1">
      <alignment horizontal="left" vertical="top" wrapText="1"/>
    </xf>
    <xf numFmtId="0" fontId="16" fillId="0" borderId="0" xfId="0" applyFont="1" applyAlignment="1">
      <alignment wrapText="1"/>
    </xf>
    <xf numFmtId="0" fontId="20" fillId="0" borderId="11" xfId="0" applyFont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/>
    </xf>
    <xf numFmtId="3" fontId="4" fillId="0" borderId="7" xfId="0" applyNumberFormat="1" applyFont="1" applyBorder="1"/>
    <xf numFmtId="0" fontId="12" fillId="0" borderId="0" xfId="0" applyFont="1"/>
    <xf numFmtId="0" fontId="11" fillId="0" borderId="1" xfId="0" applyFont="1" applyBorder="1" applyAlignment="1">
      <alignment horizontal="center" wrapText="1"/>
    </xf>
    <xf numFmtId="0" fontId="11" fillId="0" borderId="8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23" fillId="0" borderId="10" xfId="0" applyFont="1" applyBorder="1" applyAlignment="1">
      <alignment horizontal="center" wrapText="1"/>
    </xf>
    <xf numFmtId="3" fontId="23" fillId="0" borderId="2" xfId="0" applyNumberFormat="1" applyFont="1" applyBorder="1" applyAlignment="1">
      <alignment wrapText="1"/>
    </xf>
    <xf numFmtId="0" fontId="18" fillId="0" borderId="0" xfId="0" applyFont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16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4" fontId="13" fillId="0" borderId="1" xfId="0" applyNumberFormat="1" applyFont="1" applyBorder="1" applyAlignment="1">
      <alignment horizontal="center" vertical="center" wrapText="1"/>
    </xf>
    <xf numFmtId="14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3" fontId="4" fillId="0" borderId="7" xfId="0" applyNumberFormat="1" applyFont="1" applyBorder="1" applyAlignment="1">
      <alignment wrapText="1"/>
    </xf>
    <xf numFmtId="3" fontId="17" fillId="0" borderId="14" xfId="0" applyNumberFormat="1" applyFont="1" applyBorder="1" applyAlignment="1">
      <alignment horizontal="right" vertical="center" wrapText="1"/>
    </xf>
    <xf numFmtId="0" fontId="9" fillId="0" borderId="14" xfId="0" applyFont="1" applyBorder="1" applyAlignment="1">
      <alignment horizontal="right" vertical="center" wrapText="1"/>
    </xf>
    <xf numFmtId="3" fontId="9" fillId="0" borderId="14" xfId="0" applyNumberFormat="1" applyFont="1" applyBorder="1" applyAlignment="1">
      <alignment horizontal="right" vertical="center" wrapText="1"/>
    </xf>
    <xf numFmtId="3" fontId="19" fillId="0" borderId="14" xfId="0" applyNumberFormat="1" applyFont="1" applyBorder="1" applyAlignment="1">
      <alignment wrapText="1"/>
    </xf>
    <xf numFmtId="0" fontId="13" fillId="0" borderId="14" xfId="0" applyFont="1" applyBorder="1" applyAlignment="1">
      <alignment horizontal="right" vertical="center" wrapText="1"/>
    </xf>
    <xf numFmtId="3" fontId="20" fillId="0" borderId="14" xfId="0" applyNumberFormat="1" applyFont="1" applyBorder="1" applyAlignment="1">
      <alignment horizontal="right" vertical="center" wrapText="1"/>
    </xf>
    <xf numFmtId="0" fontId="20" fillId="0" borderId="14" xfId="0" applyFont="1" applyBorder="1" applyAlignment="1">
      <alignment horizontal="right" vertical="center" wrapText="1"/>
    </xf>
    <xf numFmtId="3" fontId="9" fillId="0" borderId="15" xfId="0" applyNumberFormat="1" applyFont="1" applyBorder="1" applyAlignment="1">
      <alignment vertical="center" wrapText="1"/>
    </xf>
    <xf numFmtId="3" fontId="21" fillId="0" borderId="14" xfId="0" applyNumberFormat="1" applyFont="1" applyBorder="1" applyAlignment="1">
      <alignment wrapText="1"/>
    </xf>
    <xf numFmtId="0" fontId="9" fillId="0" borderId="9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center" vertical="center" wrapText="1"/>
    </xf>
    <xf numFmtId="3" fontId="17" fillId="0" borderId="2" xfId="0" applyNumberFormat="1" applyFont="1" applyBorder="1" applyAlignment="1">
      <alignment vertical="center" wrapText="1"/>
    </xf>
    <xf numFmtId="0" fontId="6" fillId="0" borderId="19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3" fontId="22" fillId="2" borderId="14" xfId="0" applyNumberFormat="1" applyFont="1" applyFill="1" applyBorder="1" applyAlignment="1">
      <alignment wrapText="1"/>
    </xf>
    <xf numFmtId="3" fontId="22" fillId="2" borderId="4" xfId="0" applyNumberFormat="1" applyFont="1" applyFill="1" applyBorder="1" applyAlignment="1">
      <alignment wrapText="1"/>
    </xf>
    <xf numFmtId="0" fontId="1" fillId="0" borderId="21" xfId="0" applyFont="1" applyBorder="1"/>
    <xf numFmtId="0" fontId="6" fillId="0" borderId="22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4" fillId="0" borderId="23" xfId="0" applyFont="1" applyBorder="1"/>
    <xf numFmtId="0" fontId="11" fillId="0" borderId="11" xfId="0" applyFont="1" applyBorder="1" applyAlignment="1">
      <alignment wrapText="1"/>
    </xf>
    <xf numFmtId="0" fontId="11" fillId="0" borderId="13" xfId="0" applyFont="1" applyBorder="1" applyAlignment="1">
      <alignment wrapText="1"/>
    </xf>
    <xf numFmtId="0" fontId="4" fillId="0" borderId="23" xfId="0" applyFont="1" applyFill="1" applyBorder="1" applyAlignment="1">
      <alignment wrapText="1"/>
    </xf>
    <xf numFmtId="0" fontId="7" fillId="0" borderId="11" xfId="0" applyFont="1" applyBorder="1" applyAlignment="1">
      <alignment vertical="center" wrapText="1"/>
    </xf>
    <xf numFmtId="0" fontId="9" fillId="0" borderId="12" xfId="0" applyFont="1" applyBorder="1" applyAlignment="1">
      <alignment horizontal="left" vertical="center" wrapText="1"/>
    </xf>
    <xf numFmtId="0" fontId="23" fillId="0" borderId="17" xfId="0" applyFont="1" applyBorder="1" applyAlignment="1">
      <alignment wrapText="1"/>
    </xf>
    <xf numFmtId="3" fontId="12" fillId="0" borderId="0" xfId="0" applyNumberFormat="1" applyFont="1" applyAlignment="1">
      <alignment wrapText="1"/>
    </xf>
    <xf numFmtId="3" fontId="9" fillId="0" borderId="15" xfId="0" applyNumberFormat="1" applyFont="1" applyBorder="1" applyAlignment="1">
      <alignment horizontal="right" vertical="center" wrapText="1"/>
    </xf>
    <xf numFmtId="3" fontId="18" fillId="0" borderId="0" xfId="0" applyNumberFormat="1" applyFont="1" applyAlignment="1">
      <alignment wrapText="1"/>
    </xf>
    <xf numFmtId="3" fontId="10" fillId="0" borderId="0" xfId="0" applyNumberFormat="1" applyFont="1"/>
    <xf numFmtId="3" fontId="0" fillId="0" borderId="0" xfId="0" applyNumberForma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3"/>
  <sheetViews>
    <sheetView tabSelected="1" zoomScaleNormal="100" workbookViewId="0">
      <selection activeCell="B75" sqref="B75"/>
    </sheetView>
  </sheetViews>
  <sheetFormatPr defaultRowHeight="15" x14ac:dyDescent="0.25"/>
  <cols>
    <col min="1" max="1" width="6" customWidth="1"/>
    <col min="2" max="2" width="112.7109375" customWidth="1"/>
    <col min="3" max="4" width="9.5703125" bestFit="1" customWidth="1"/>
  </cols>
  <sheetData>
    <row r="1" spans="1:6" x14ac:dyDescent="0.25">
      <c r="A1" s="2"/>
      <c r="B1" s="3"/>
      <c r="C1" s="4" t="s">
        <v>0</v>
      </c>
    </row>
    <row r="2" spans="1:6" ht="12" customHeight="1" x14ac:dyDescent="0.25">
      <c r="A2" s="2"/>
      <c r="B2" s="3"/>
      <c r="C2" s="4"/>
    </row>
    <row r="3" spans="1:6" ht="20.25" x14ac:dyDescent="0.3">
      <c r="A3" s="76" t="s">
        <v>1</v>
      </c>
      <c r="B3" s="76"/>
      <c r="C3" s="76"/>
    </row>
    <row r="4" spans="1:6" ht="8.25" customHeight="1" x14ac:dyDescent="0.3">
      <c r="A4" s="2"/>
      <c r="B4" s="5"/>
      <c r="C4" s="5"/>
    </row>
    <row r="5" spans="1:6" ht="15.75" x14ac:dyDescent="0.25">
      <c r="A5" s="77" t="s">
        <v>2</v>
      </c>
      <c r="B5" s="77"/>
      <c r="C5" s="77"/>
    </row>
    <row r="6" spans="1:6" ht="15.75" x14ac:dyDescent="0.25">
      <c r="A6" s="77" t="s">
        <v>90</v>
      </c>
      <c r="B6" s="77"/>
      <c r="C6" s="77"/>
    </row>
    <row r="7" spans="1:6" ht="7.5" customHeight="1" thickBot="1" x14ac:dyDescent="0.3">
      <c r="A7" s="2"/>
      <c r="B7" s="3"/>
      <c r="C7" s="6" t="s">
        <v>3</v>
      </c>
    </row>
    <row r="8" spans="1:6" x14ac:dyDescent="0.25">
      <c r="A8" s="56" t="s">
        <v>4</v>
      </c>
      <c r="B8" s="61"/>
      <c r="C8" s="7"/>
    </row>
    <row r="9" spans="1:6" x14ac:dyDescent="0.25">
      <c r="A9" s="57" t="s">
        <v>5</v>
      </c>
      <c r="B9" s="62" t="s">
        <v>6</v>
      </c>
      <c r="C9" s="8" t="s">
        <v>7</v>
      </c>
    </row>
    <row r="10" spans="1:6" ht="15.75" thickBot="1" x14ac:dyDescent="0.3">
      <c r="A10" s="58" t="s">
        <v>8</v>
      </c>
      <c r="B10" s="63"/>
      <c r="C10" s="9"/>
    </row>
    <row r="11" spans="1:6" s="26" customFormat="1" ht="15.75" x14ac:dyDescent="0.25">
      <c r="A11" s="24" t="s">
        <v>9</v>
      </c>
      <c r="B11" s="64" t="s">
        <v>62</v>
      </c>
      <c r="C11" s="25">
        <f>SUM(C12:C14)</f>
        <v>15052</v>
      </c>
    </row>
    <row r="12" spans="1:6" s="16" customFormat="1" ht="15.75" x14ac:dyDescent="0.25">
      <c r="A12" s="27">
        <v>1</v>
      </c>
      <c r="B12" s="65" t="s">
        <v>10</v>
      </c>
      <c r="C12" s="59">
        <v>12359</v>
      </c>
    </row>
    <row r="13" spans="1:6" s="16" customFormat="1" ht="15.75" x14ac:dyDescent="0.25">
      <c r="A13" s="27">
        <v>2</v>
      </c>
      <c r="B13" s="65" t="s">
        <v>11</v>
      </c>
      <c r="C13" s="59">
        <v>318</v>
      </c>
    </row>
    <row r="14" spans="1:6" s="16" customFormat="1" ht="16.5" thickBot="1" x14ac:dyDescent="0.3">
      <c r="A14" s="28">
        <v>3</v>
      </c>
      <c r="B14" s="66" t="s">
        <v>12</v>
      </c>
      <c r="C14" s="60">
        <v>2375</v>
      </c>
    </row>
    <row r="15" spans="1:6" s="16" customFormat="1" ht="15.75" x14ac:dyDescent="0.25">
      <c r="A15" s="29" t="s">
        <v>13</v>
      </c>
      <c r="B15" s="67" t="s">
        <v>14</v>
      </c>
      <c r="C15" s="40">
        <f>+C16+C26+C59+C68+C69+C70</f>
        <v>255700</v>
      </c>
      <c r="F15" s="71"/>
    </row>
    <row r="16" spans="1:6" s="12" customFormat="1" ht="15.75" customHeight="1" x14ac:dyDescent="0.25">
      <c r="A16" s="33" t="s">
        <v>55</v>
      </c>
      <c r="B16" s="11" t="s">
        <v>47</v>
      </c>
      <c r="C16" s="41">
        <f>SUM(C17:C25)</f>
        <v>9500</v>
      </c>
    </row>
    <row r="17" spans="1:4" s="14" customFormat="1" ht="15.75" customHeight="1" x14ac:dyDescent="0.25">
      <c r="A17" s="34" t="s">
        <v>44</v>
      </c>
      <c r="B17" s="13" t="s">
        <v>48</v>
      </c>
      <c r="C17" s="42">
        <v>1000</v>
      </c>
      <c r="D17" s="74"/>
    </row>
    <row r="18" spans="1:4" s="14" customFormat="1" ht="15.75" customHeight="1" x14ac:dyDescent="0.25">
      <c r="A18" s="34" t="s">
        <v>45</v>
      </c>
      <c r="B18" s="13" t="s">
        <v>49</v>
      </c>
      <c r="C18" s="42">
        <v>300</v>
      </c>
    </row>
    <row r="19" spans="1:4" s="14" customFormat="1" ht="15.75" customHeight="1" x14ac:dyDescent="0.25">
      <c r="A19" s="34" t="s">
        <v>46</v>
      </c>
      <c r="B19" s="13" t="s">
        <v>50</v>
      </c>
      <c r="C19" s="43">
        <v>3000</v>
      </c>
    </row>
    <row r="20" spans="1:4" s="14" customFormat="1" ht="15.75" customHeight="1" x14ac:dyDescent="0.25">
      <c r="A20" s="34" t="s">
        <v>56</v>
      </c>
      <c r="B20" s="13" t="s">
        <v>91</v>
      </c>
      <c r="C20" s="42">
        <v>100</v>
      </c>
    </row>
    <row r="21" spans="1:4" s="14" customFormat="1" ht="15.75" customHeight="1" x14ac:dyDescent="0.25">
      <c r="A21" s="34" t="s">
        <v>57</v>
      </c>
      <c r="B21" s="13" t="s">
        <v>51</v>
      </c>
      <c r="C21" s="42">
        <v>100</v>
      </c>
    </row>
    <row r="22" spans="1:4" s="14" customFormat="1" ht="15.75" customHeight="1" x14ac:dyDescent="0.25">
      <c r="A22" s="34" t="s">
        <v>58</v>
      </c>
      <c r="B22" s="13" t="s">
        <v>52</v>
      </c>
      <c r="C22" s="42">
        <v>100</v>
      </c>
    </row>
    <row r="23" spans="1:4" s="14" customFormat="1" ht="15.75" customHeight="1" x14ac:dyDescent="0.25">
      <c r="A23" s="34" t="s">
        <v>59</v>
      </c>
      <c r="B23" s="13" t="s">
        <v>92</v>
      </c>
      <c r="C23" s="42">
        <v>400</v>
      </c>
    </row>
    <row r="24" spans="1:4" s="14" customFormat="1" ht="15.75" customHeight="1" x14ac:dyDescent="0.25">
      <c r="A24" s="34" t="s">
        <v>60</v>
      </c>
      <c r="B24" s="13" t="s">
        <v>53</v>
      </c>
      <c r="C24" s="42">
        <v>500</v>
      </c>
    </row>
    <row r="25" spans="1:4" s="14" customFormat="1" ht="15.75" customHeight="1" x14ac:dyDescent="0.25">
      <c r="A25" s="34" t="s">
        <v>61</v>
      </c>
      <c r="B25" s="13" t="s">
        <v>54</v>
      </c>
      <c r="C25" s="43">
        <v>4000</v>
      </c>
    </row>
    <row r="26" spans="1:4" s="16" customFormat="1" ht="31.5" x14ac:dyDescent="0.25">
      <c r="A26" s="15" t="s">
        <v>80</v>
      </c>
      <c r="B26" s="11" t="s">
        <v>63</v>
      </c>
      <c r="C26" s="44">
        <f>+C27+C28+C29+C36+C37+C38+C39+C40+C41+C42+C43+C44+C45+C49+C50+C51+C52+C53+C54+C58+C55+C56+C57</f>
        <v>196700</v>
      </c>
      <c r="D26" s="71"/>
    </row>
    <row r="27" spans="1:4" s="17" customFormat="1" ht="15.75" customHeight="1" x14ac:dyDescent="0.25">
      <c r="A27" s="35" t="s">
        <v>15</v>
      </c>
      <c r="B27" s="13" t="s">
        <v>64</v>
      </c>
      <c r="C27" s="43">
        <v>9700</v>
      </c>
    </row>
    <row r="28" spans="1:4" s="17" customFormat="1" ht="15.75" customHeight="1" x14ac:dyDescent="0.25">
      <c r="A28" s="35" t="s">
        <v>16</v>
      </c>
      <c r="B28" s="13" t="s">
        <v>65</v>
      </c>
      <c r="C28" s="43">
        <v>6500</v>
      </c>
    </row>
    <row r="29" spans="1:4" s="17" customFormat="1" ht="15.75" customHeight="1" x14ac:dyDescent="0.25">
      <c r="A29" s="35" t="s">
        <v>17</v>
      </c>
      <c r="B29" s="13" t="s">
        <v>22</v>
      </c>
      <c r="C29" s="42">
        <f>SUM(C30:C32)</f>
        <v>9500</v>
      </c>
    </row>
    <row r="30" spans="1:4" s="19" customFormat="1" ht="15.75" customHeight="1" x14ac:dyDescent="0.2">
      <c r="A30" s="36" t="s">
        <v>66</v>
      </c>
      <c r="B30" s="18" t="s">
        <v>23</v>
      </c>
      <c r="C30" s="45">
        <v>500</v>
      </c>
    </row>
    <row r="31" spans="1:4" s="19" customFormat="1" ht="15.75" customHeight="1" x14ac:dyDescent="0.2">
      <c r="A31" s="37" t="s">
        <v>67</v>
      </c>
      <c r="B31" s="23" t="s">
        <v>68</v>
      </c>
      <c r="C31" s="46">
        <v>1000</v>
      </c>
    </row>
    <row r="32" spans="1:4" s="19" customFormat="1" ht="15.75" customHeight="1" x14ac:dyDescent="0.2">
      <c r="A32" s="37" t="s">
        <v>69</v>
      </c>
      <c r="B32" s="23" t="s">
        <v>93</v>
      </c>
      <c r="C32" s="46">
        <v>8000</v>
      </c>
    </row>
    <row r="33" spans="1:3" s="19" customFormat="1" ht="15.75" hidden="1" customHeight="1" x14ac:dyDescent="0.2">
      <c r="A33" s="37"/>
      <c r="B33" s="23"/>
      <c r="C33" s="46"/>
    </row>
    <row r="34" spans="1:3" s="19" customFormat="1" ht="15.75" hidden="1" customHeight="1" x14ac:dyDescent="0.2">
      <c r="A34" s="37"/>
      <c r="B34" s="23"/>
      <c r="C34" s="46"/>
    </row>
    <row r="35" spans="1:3" s="19" customFormat="1" ht="15.75" hidden="1" customHeight="1" x14ac:dyDescent="0.2">
      <c r="A35" s="38"/>
      <c r="B35" s="23"/>
      <c r="C35" s="47"/>
    </row>
    <row r="36" spans="1:3" s="17" customFormat="1" ht="15.75" hidden="1" customHeight="1" x14ac:dyDescent="0.25">
      <c r="A36" s="35"/>
      <c r="B36" s="13"/>
      <c r="C36" s="42"/>
    </row>
    <row r="37" spans="1:3" s="17" customFormat="1" ht="15.75" customHeight="1" x14ac:dyDescent="0.25">
      <c r="A37" s="35" t="s">
        <v>18</v>
      </c>
      <c r="B37" s="13" t="s">
        <v>94</v>
      </c>
      <c r="C37" s="43">
        <v>5000</v>
      </c>
    </row>
    <row r="38" spans="1:3" s="17" customFormat="1" ht="15.75" customHeight="1" x14ac:dyDescent="0.25">
      <c r="A38" s="35" t="s">
        <v>19</v>
      </c>
      <c r="B38" s="13" t="s">
        <v>95</v>
      </c>
      <c r="C38" s="43">
        <v>1000</v>
      </c>
    </row>
    <row r="39" spans="1:3" s="17" customFormat="1" ht="15.75" customHeight="1" x14ac:dyDescent="0.25">
      <c r="A39" s="35" t="s">
        <v>20</v>
      </c>
      <c r="B39" s="13" t="s">
        <v>96</v>
      </c>
      <c r="C39" s="43">
        <v>2000</v>
      </c>
    </row>
    <row r="40" spans="1:3" s="17" customFormat="1" ht="15.75" customHeight="1" x14ac:dyDescent="0.25">
      <c r="A40" s="35" t="s">
        <v>21</v>
      </c>
      <c r="B40" s="13" t="s">
        <v>70</v>
      </c>
      <c r="C40" s="43">
        <v>8000</v>
      </c>
    </row>
    <row r="41" spans="1:3" s="19" customFormat="1" ht="15.75" customHeight="1" x14ac:dyDescent="0.2">
      <c r="A41" s="38" t="s">
        <v>97</v>
      </c>
      <c r="B41" s="23" t="s">
        <v>98</v>
      </c>
      <c r="C41" s="46"/>
    </row>
    <row r="42" spans="1:3" s="17" customFormat="1" ht="15.75" customHeight="1" x14ac:dyDescent="0.25">
      <c r="A42" s="35" t="s">
        <v>24</v>
      </c>
      <c r="B42" s="13" t="s">
        <v>99</v>
      </c>
      <c r="C42" s="43">
        <v>30000</v>
      </c>
    </row>
    <row r="43" spans="1:3" s="17" customFormat="1" ht="15.75" customHeight="1" x14ac:dyDescent="0.25">
      <c r="A43" s="35" t="s">
        <v>25</v>
      </c>
      <c r="B43" s="13" t="s">
        <v>71</v>
      </c>
      <c r="C43" s="43">
        <v>1000</v>
      </c>
    </row>
    <row r="44" spans="1:3" s="22" customFormat="1" ht="15.75" customHeight="1" x14ac:dyDescent="0.25">
      <c r="A44" s="35" t="s">
        <v>26</v>
      </c>
      <c r="B44" s="13" t="s">
        <v>72</v>
      </c>
      <c r="C44" s="43">
        <v>40000</v>
      </c>
    </row>
    <row r="45" spans="1:3" s="17" customFormat="1" ht="15.75" customHeight="1" x14ac:dyDescent="0.25">
      <c r="A45" s="35" t="s">
        <v>27</v>
      </c>
      <c r="B45" s="13" t="s">
        <v>100</v>
      </c>
      <c r="C45" s="43">
        <v>1000</v>
      </c>
    </row>
    <row r="46" spans="1:3" s="19" customFormat="1" ht="15.75" hidden="1" customHeight="1" x14ac:dyDescent="0.2">
      <c r="A46" s="38"/>
      <c r="B46" s="23"/>
      <c r="C46" s="47"/>
    </row>
    <row r="47" spans="1:3" s="19" customFormat="1" ht="15.75" hidden="1" customHeight="1" x14ac:dyDescent="0.2">
      <c r="A47" s="38"/>
      <c r="B47" s="23"/>
      <c r="C47" s="47"/>
    </row>
    <row r="48" spans="1:3" s="19" customFormat="1" ht="15.75" hidden="1" customHeight="1" x14ac:dyDescent="0.2">
      <c r="A48" s="38"/>
      <c r="B48" s="23"/>
      <c r="C48" s="47"/>
    </row>
    <row r="49" spans="1:3" s="17" customFormat="1" ht="15.75" customHeight="1" x14ac:dyDescent="0.25">
      <c r="A49" s="35" t="s">
        <v>28</v>
      </c>
      <c r="B49" s="13" t="s">
        <v>101</v>
      </c>
      <c r="C49" s="43">
        <v>6000</v>
      </c>
    </row>
    <row r="50" spans="1:3" s="17" customFormat="1" ht="15.75" customHeight="1" x14ac:dyDescent="0.25">
      <c r="A50" s="35" t="s">
        <v>29</v>
      </c>
      <c r="B50" s="13" t="s">
        <v>102</v>
      </c>
      <c r="C50" s="43">
        <v>10000</v>
      </c>
    </row>
    <row r="51" spans="1:3" s="17" customFormat="1" ht="15.75" customHeight="1" x14ac:dyDescent="0.25">
      <c r="A51" s="35" t="s">
        <v>73</v>
      </c>
      <c r="B51" s="13" t="s">
        <v>103</v>
      </c>
      <c r="C51" s="43">
        <v>4000</v>
      </c>
    </row>
    <row r="52" spans="1:3" s="17" customFormat="1" ht="15.75" customHeight="1" x14ac:dyDescent="0.25">
      <c r="A52" s="35" t="s">
        <v>30</v>
      </c>
      <c r="B52" s="13" t="s">
        <v>104</v>
      </c>
      <c r="C52" s="43">
        <v>6000</v>
      </c>
    </row>
    <row r="53" spans="1:3" s="17" customFormat="1" ht="15.75" customHeight="1" x14ac:dyDescent="0.25">
      <c r="A53" s="39" t="s">
        <v>74</v>
      </c>
      <c r="B53" s="21" t="s">
        <v>105</v>
      </c>
      <c r="C53" s="48">
        <v>9000</v>
      </c>
    </row>
    <row r="54" spans="1:3" s="17" customFormat="1" ht="15.75" x14ac:dyDescent="0.25">
      <c r="A54" s="35" t="s">
        <v>75</v>
      </c>
      <c r="B54" s="13" t="s">
        <v>106</v>
      </c>
      <c r="C54" s="43">
        <v>9000</v>
      </c>
    </row>
    <row r="55" spans="1:3" s="17" customFormat="1" ht="15.75" x14ac:dyDescent="0.25">
      <c r="A55" s="35" t="s">
        <v>76</v>
      </c>
      <c r="B55" s="13" t="s">
        <v>107</v>
      </c>
      <c r="C55" s="43">
        <v>2000</v>
      </c>
    </row>
    <row r="56" spans="1:3" s="17" customFormat="1" ht="15.75" x14ac:dyDescent="0.25">
      <c r="A56" s="35" t="s">
        <v>77</v>
      </c>
      <c r="B56" s="13" t="s">
        <v>109</v>
      </c>
      <c r="C56" s="43">
        <v>4000</v>
      </c>
    </row>
    <row r="57" spans="1:3" s="17" customFormat="1" ht="31.5" x14ac:dyDescent="0.25">
      <c r="A57" s="35" t="s">
        <v>78</v>
      </c>
      <c r="B57" s="13" t="s">
        <v>110</v>
      </c>
      <c r="C57" s="43">
        <v>30000</v>
      </c>
    </row>
    <row r="58" spans="1:3" s="17" customFormat="1" ht="15.75" customHeight="1" x14ac:dyDescent="0.25">
      <c r="A58" s="35" t="s">
        <v>108</v>
      </c>
      <c r="B58" s="13" t="s">
        <v>79</v>
      </c>
      <c r="C58" s="43">
        <v>3000</v>
      </c>
    </row>
    <row r="59" spans="1:3" s="1" customFormat="1" ht="16.5" x14ac:dyDescent="0.25">
      <c r="A59" s="10">
        <v>3</v>
      </c>
      <c r="B59" s="68" t="s">
        <v>32</v>
      </c>
      <c r="C59" s="49">
        <f>SUM(C60:C67)</f>
        <v>12500</v>
      </c>
    </row>
    <row r="60" spans="1:3" s="22" customFormat="1" ht="15.75" customHeight="1" x14ac:dyDescent="0.25">
      <c r="A60" s="35" t="s">
        <v>33</v>
      </c>
      <c r="B60" s="13" t="s">
        <v>34</v>
      </c>
      <c r="C60" s="43">
        <v>1600</v>
      </c>
    </row>
    <row r="61" spans="1:3" s="22" customFormat="1" ht="15.75" customHeight="1" x14ac:dyDescent="0.25">
      <c r="A61" s="35" t="s">
        <v>35</v>
      </c>
      <c r="B61" s="13" t="s">
        <v>36</v>
      </c>
      <c r="C61" s="43">
        <v>2000</v>
      </c>
    </row>
    <row r="62" spans="1:3" s="22" customFormat="1" ht="15.75" customHeight="1" x14ac:dyDescent="0.25">
      <c r="A62" s="35" t="s">
        <v>37</v>
      </c>
      <c r="B62" s="13" t="s">
        <v>81</v>
      </c>
      <c r="C62" s="43">
        <v>2000</v>
      </c>
    </row>
    <row r="63" spans="1:3" s="22" customFormat="1" ht="15.75" customHeight="1" x14ac:dyDescent="0.25">
      <c r="A63" s="35" t="s">
        <v>38</v>
      </c>
      <c r="B63" s="13" t="s">
        <v>82</v>
      </c>
      <c r="C63" s="42">
        <v>900</v>
      </c>
    </row>
    <row r="64" spans="1:3" s="22" customFormat="1" ht="15.75" customHeight="1" x14ac:dyDescent="0.25">
      <c r="A64" s="35" t="s">
        <v>85</v>
      </c>
      <c r="B64" s="20" t="s">
        <v>39</v>
      </c>
      <c r="C64" s="48">
        <v>2000</v>
      </c>
    </row>
    <row r="65" spans="1:4" s="22" customFormat="1" ht="15.75" customHeight="1" x14ac:dyDescent="0.25">
      <c r="A65" s="35" t="s">
        <v>40</v>
      </c>
      <c r="B65" s="13" t="s">
        <v>83</v>
      </c>
      <c r="C65" s="43">
        <v>1000</v>
      </c>
    </row>
    <row r="66" spans="1:4" s="22" customFormat="1" ht="15.75" customHeight="1" x14ac:dyDescent="0.25">
      <c r="A66" s="35" t="s">
        <v>41</v>
      </c>
      <c r="B66" s="13" t="s">
        <v>84</v>
      </c>
      <c r="C66" s="43">
        <v>2000</v>
      </c>
    </row>
    <row r="67" spans="1:4" s="22" customFormat="1" ht="15.75" customHeight="1" thickBot="1" x14ac:dyDescent="0.3">
      <c r="A67" s="50" t="s">
        <v>86</v>
      </c>
      <c r="B67" s="69" t="s">
        <v>31</v>
      </c>
      <c r="C67" s="72">
        <v>1000</v>
      </c>
    </row>
    <row r="68" spans="1:4" s="16" customFormat="1" ht="79.5" thickBot="1" x14ac:dyDescent="0.3">
      <c r="A68" s="52" t="s">
        <v>87</v>
      </c>
      <c r="B68" s="53" t="s">
        <v>111</v>
      </c>
      <c r="C68" s="55">
        <f>15000+20000</f>
        <v>35000</v>
      </c>
    </row>
    <row r="69" spans="1:4" s="12" customFormat="1" ht="17.25" hidden="1" thickBot="1" x14ac:dyDescent="0.3">
      <c r="A69" s="54"/>
      <c r="B69" s="51"/>
      <c r="C69" s="55"/>
    </row>
    <row r="70" spans="1:4" s="12" customFormat="1" ht="17.25" thickBot="1" x14ac:dyDescent="0.3">
      <c r="A70" s="54" t="s">
        <v>89</v>
      </c>
      <c r="B70" s="51" t="s">
        <v>88</v>
      </c>
      <c r="C70" s="55">
        <v>2000</v>
      </c>
    </row>
    <row r="71" spans="1:4" s="32" customFormat="1" ht="18" thickBot="1" x14ac:dyDescent="0.35">
      <c r="A71" s="30" t="s">
        <v>42</v>
      </c>
      <c r="B71" s="70" t="s">
        <v>43</v>
      </c>
      <c r="C71" s="31">
        <f>+C11+C15</f>
        <v>270752</v>
      </c>
      <c r="D71" s="73"/>
    </row>
    <row r="73" spans="1:4" x14ac:dyDescent="0.25">
      <c r="C73" s="75"/>
    </row>
  </sheetData>
  <mergeCells count="3">
    <mergeCell ref="A3:C3"/>
    <mergeCell ref="A5:C5"/>
    <mergeCell ref="A6:C6"/>
  </mergeCells>
  <pageMargins left="0.70866141732283472" right="0.51181102362204722" top="0.55118110236220474" bottom="0.35433070866141736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Лист1!Област_печат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Даниела Николова</dc:creator>
  <cp:lastModifiedBy>Даниела Николова</cp:lastModifiedBy>
  <cp:lastPrinted>2022-02-21T15:10:29Z</cp:lastPrinted>
  <dcterms:created xsi:type="dcterms:W3CDTF">2018-12-13T14:33:25Z</dcterms:created>
  <dcterms:modified xsi:type="dcterms:W3CDTF">2022-03-31T07:14:43Z</dcterms:modified>
</cp:coreProperties>
</file>