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60" windowHeight="7290"/>
  </bookViews>
  <sheets>
    <sheet name="rod 2024" sheetId="2" r:id="rId1"/>
  </sheets>
  <calcPr calcId="162913"/>
</workbook>
</file>

<file path=xl/calcChain.xml><?xml version="1.0" encoding="utf-8"?>
<calcChain xmlns="http://schemas.openxmlformats.org/spreadsheetml/2006/main">
  <c r="F17" i="2" l="1"/>
  <c r="E17" i="2"/>
  <c r="D17" i="2"/>
  <c r="F18" i="2" l="1"/>
</calcChain>
</file>

<file path=xl/sharedStrings.xml><?xml version="1.0" encoding="utf-8"?>
<sst xmlns="http://schemas.openxmlformats.org/spreadsheetml/2006/main" count="79" uniqueCount="66">
  <si>
    <t>Източници на кредитиране</t>
  </si>
  <si>
    <t>Основание:</t>
  </si>
  <si>
    <t>SG Експресбанк</t>
  </si>
  <si>
    <t>РОС № 583 от 24.06.2014 г.</t>
  </si>
  <si>
    <t>договор № 597/11.12.2014г.</t>
  </si>
  <si>
    <t>ЕАД</t>
  </si>
  <si>
    <t>РОС №753 от 30.07.2019г.</t>
  </si>
  <si>
    <t>Договор №1116/03.10.2019г.</t>
  </si>
  <si>
    <t>Вид и предназначение на дълга по договор</t>
  </si>
  <si>
    <t>Инвестиционен кредит</t>
  </si>
  <si>
    <t>за покриване на временен недостиг на средства между  плащанията на оперативната програма</t>
  </si>
  <si>
    <t>Общ размер на дълга в лева</t>
  </si>
  <si>
    <t>7 000 000 лв.</t>
  </si>
  <si>
    <t>6 262 071 лв.</t>
  </si>
  <si>
    <t>Обезпечение на дълга и източници на погасяване</t>
  </si>
  <si>
    <t>залог върху бъдещи постъпления от общински приходи</t>
  </si>
  <si>
    <t>и/или собствени бюджетни средства</t>
  </si>
  <si>
    <t>Период на погасяване</t>
  </si>
  <si>
    <t>2014-2024 г.</t>
  </si>
  <si>
    <t>Лихвен процент</t>
  </si>
  <si>
    <t>2.74% за целия период на  договора</t>
  </si>
  <si>
    <t>2,88%</t>
  </si>
  <si>
    <t>Дължими плащания по главници</t>
  </si>
  <si>
    <t>Дължими лихвени плащания</t>
  </si>
  <si>
    <t>Такси</t>
  </si>
  <si>
    <t>Приходни  източници  за обслужване на дълга</t>
  </si>
  <si>
    <t>Общински приходи</t>
  </si>
  <si>
    <t>0,00 лв.</t>
  </si>
  <si>
    <t>ОБЩИНА  РАЗГРАД</t>
  </si>
  <si>
    <t xml:space="preserve">чрез плащанията от уо съгласно ДБФП BG16RFOP001-1.023-0002-C01 </t>
  </si>
  <si>
    <t>ЗА ПОЕТ ОБЩИНСКИ ДЪЛГ</t>
  </si>
  <si>
    <t>Приложение № 7</t>
  </si>
  <si>
    <t>РОС № 313 от 27.07.2021г.</t>
  </si>
  <si>
    <t>Договор № 65/18.08.2021г.</t>
  </si>
  <si>
    <t>АД</t>
  </si>
  <si>
    <t xml:space="preserve">"Банка ДСК" </t>
  </si>
  <si>
    <t>до 79 219 лв.</t>
  </si>
  <si>
    <t xml:space="preserve">променлив лихвен процент  СДИ + надбавка 2.60% </t>
  </si>
  <si>
    <t>променлив лихвен процент, равняващ се на 5 на сто от лихвата по кредита на "Банка ДСК" АД</t>
  </si>
  <si>
    <t>Собствени приходи на Община Разград по смисъла на чл. 45, ал. 1, т. 1, букви "а" до "ж" от Закона за публичниите финанси</t>
  </si>
  <si>
    <t>залог на настоящи и бъдещи вземания на Община Разград, за собствените приходи на Общината по смисъла на чл. 45, ал. 1, т. 1, букви "а" до "ж" от Закона за публичниите финанси и обща изравнителна субсидия по чл. 52, ал. 1, т. 1 буква "б" от ЗПФ, включително и тези постъпващи по бюджетната сметка на Общината</t>
  </si>
  <si>
    <t>за финансиране на инвестиционни разходи по Проект "Енергийна ефективност и реконструкция на сгради в сферата на културата и изкуството в община Разград"</t>
  </si>
  <si>
    <t>до 113 998 лв.</t>
  </si>
  <si>
    <t>2023 - 2028 г.                                                 /24 мес. гратисен период от дата на сключване на договора/</t>
  </si>
  <si>
    <t>АД                                   /съфиансираща институция/</t>
  </si>
  <si>
    <t>"Регионален фонд за градско розвитие"</t>
  </si>
  <si>
    <t>ФОНД “ФЛАГ“</t>
  </si>
  <si>
    <t>РОС № 594 от 27.01.2023г.</t>
  </si>
  <si>
    <t>Договор №1374/22.02.2023г.</t>
  </si>
  <si>
    <t>3 755 742 лв.</t>
  </si>
  <si>
    <t>ГОДИШЕН РАЗЧЕТ ЗА 2024 г.</t>
  </si>
  <si>
    <t>Размер на дълга към  01.01.2024 г-. главница</t>
  </si>
  <si>
    <t>Очакван размер на дълга към  31.12.2024 г.         главница</t>
  </si>
  <si>
    <t xml:space="preserve">чрез плащанията от УО съгласно ДБФП BG16RFOP001-1.023-0002-C01 </t>
  </si>
  <si>
    <t xml:space="preserve">предназначен за финансиране  и рефинансиране на допустими и възстановими разходи и разходи за ДДС за изпълнението на одобрен проект </t>
  </si>
  <si>
    <t>2023 - 2024 г.</t>
  </si>
  <si>
    <t>2,583%</t>
  </si>
  <si>
    <t>План за 2024 г.</t>
  </si>
  <si>
    <t>чрез плащанията от УО съгласно ДБФП с № от ИСУН  BG16М1ОР002-2.002-00006-C03</t>
  </si>
  <si>
    <t xml:space="preserve">чрез плащанията от УО съгласно ДБФП с № от ИСУН BG16М1OP002-2.002-00006-C01 </t>
  </si>
  <si>
    <t>2020 - 2024 г.</t>
  </si>
  <si>
    <t>"Фонд енергийна ефективност и възобновяеми източници"</t>
  </si>
  <si>
    <t>РОС № 683 от 27.06.2023г.</t>
  </si>
  <si>
    <t>2023-2028 г.</t>
  </si>
  <si>
    <t>Споразумение от 12.07.2023 г.</t>
  </si>
  <si>
    <t>Разсрочено плащане на задължения на Община Разград съгласно договор № 168 от 18.06.2014 г., сключен между Цедент "Бау Енерджи" ЕООД и Цесионер Фонд "Енергийна ефективност и възобновяеми източници" за прехвърляне на част от вземанията на "Бау Енерджи" ЕООД  от Община Разград по договор за обществена поръчка № 376/22.11.2013 г. с предмет "Строително - монтажни работи за въвеждане на енергоспестяващи мерки и вътрешен ремонт на спортна зала "Абригус" гр. Разград"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</si>
</sst>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лв.&quot;;[Red]\-#,##0\ &quot;лв.&quot;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6" fontId="3" fillId="0" borderId="6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6" fontId="1" fillId="0" borderId="9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6" fontId="3" fillId="0" borderId="14" xfId="0" applyNumberFormat="1" applyFont="1" applyBorder="1" applyAlignment="1">
      <alignment horizontal="right" vertical="center" wrapText="1"/>
    </xf>
    <xf numFmtId="6" fontId="3" fillId="0" borderId="9" xfId="0" applyNumberFormat="1" applyFont="1" applyBorder="1" applyAlignment="1">
      <alignment horizontal="righ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10" fontId="1" fillId="0" borderId="9" xfId="0" applyNumberFormat="1" applyFont="1" applyBorder="1" applyAlignment="1">
      <alignment horizontal="center" vertical="center" wrapText="1"/>
    </xf>
    <xf numFmtId="6" fontId="3" fillId="0" borderId="15" xfId="0" applyNumberFormat="1" applyFont="1" applyBorder="1" applyAlignment="1">
      <alignment horizontal="right" vertical="center" wrapText="1"/>
    </xf>
    <xf numFmtId="0" fontId="3" fillId="2" borderId="12" xfId="0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6" fontId="1" fillId="0" borderId="12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center" wrapText="1"/>
    </xf>
    <xf numFmtId="6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8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A4" sqref="A4:G4"/>
    </sheetView>
  </sheetViews>
  <sheetFormatPr defaultRowHeight="15" x14ac:dyDescent="0.25"/>
  <cols>
    <col min="1" max="1" width="23.7109375" customWidth="1"/>
    <col min="2" max="2" width="26" customWidth="1"/>
    <col min="3" max="3" width="24.42578125" customWidth="1"/>
    <col min="4" max="4" width="26" customWidth="1"/>
    <col min="5" max="5" width="25.7109375" customWidth="1"/>
    <col min="6" max="6" width="26" customWidth="1"/>
    <col min="7" max="7" width="31.140625" customWidth="1"/>
  </cols>
  <sheetData>
    <row r="1" spans="1:7" x14ac:dyDescent="0.25">
      <c r="D1" s="25"/>
      <c r="G1" s="25" t="s">
        <v>31</v>
      </c>
    </row>
    <row r="2" spans="1:7" ht="21" x14ac:dyDescent="0.35">
      <c r="A2" s="45" t="s">
        <v>28</v>
      </c>
      <c r="B2" s="45"/>
      <c r="C2" s="45"/>
      <c r="D2" s="45"/>
      <c r="E2" s="45"/>
      <c r="F2" s="45"/>
      <c r="G2" s="45"/>
    </row>
    <row r="3" spans="1:7" ht="18.75" x14ac:dyDescent="0.25">
      <c r="A3" s="46" t="s">
        <v>50</v>
      </c>
      <c r="B3" s="46"/>
      <c r="C3" s="46"/>
      <c r="D3" s="46"/>
      <c r="E3" s="46"/>
      <c r="F3" s="46"/>
      <c r="G3" s="46"/>
    </row>
    <row r="4" spans="1:7" ht="18.75" x14ac:dyDescent="0.25">
      <c r="A4" s="46" t="s">
        <v>30</v>
      </c>
      <c r="B4" s="46"/>
      <c r="C4" s="46"/>
      <c r="D4" s="46"/>
      <c r="E4" s="46"/>
      <c r="F4" s="46"/>
      <c r="G4" s="46"/>
    </row>
    <row r="5" spans="1:7" ht="19.5" thickBot="1" x14ac:dyDescent="0.3">
      <c r="A5" s="14"/>
    </row>
    <row r="6" spans="1:7" ht="31.5" customHeight="1" x14ac:dyDescent="0.25">
      <c r="A6" s="1" t="s">
        <v>0</v>
      </c>
      <c r="B6" s="5" t="s">
        <v>2</v>
      </c>
      <c r="C6" s="22" t="s">
        <v>46</v>
      </c>
      <c r="D6" s="7" t="s">
        <v>45</v>
      </c>
      <c r="E6" s="7" t="s">
        <v>35</v>
      </c>
      <c r="F6" s="22" t="s">
        <v>61</v>
      </c>
      <c r="G6" s="22" t="s">
        <v>46</v>
      </c>
    </row>
    <row r="7" spans="1:7" ht="25.5" x14ac:dyDescent="0.25">
      <c r="A7" s="2" t="s">
        <v>1</v>
      </c>
      <c r="C7" s="19" t="s">
        <v>5</v>
      </c>
      <c r="D7" s="8" t="s">
        <v>34</v>
      </c>
      <c r="E7" s="8" t="s">
        <v>44</v>
      </c>
      <c r="F7" s="19"/>
      <c r="G7" s="19" t="s">
        <v>5</v>
      </c>
    </row>
    <row r="8" spans="1:7" x14ac:dyDescent="0.25">
      <c r="A8" s="3"/>
      <c r="B8" s="6" t="s">
        <v>3</v>
      </c>
      <c r="C8" s="19" t="s">
        <v>6</v>
      </c>
      <c r="D8" s="8" t="s">
        <v>32</v>
      </c>
      <c r="E8" s="8" t="s">
        <v>32</v>
      </c>
      <c r="F8" s="19" t="s">
        <v>62</v>
      </c>
      <c r="G8" s="19" t="s">
        <v>47</v>
      </c>
    </row>
    <row r="9" spans="1:7" ht="36" customHeight="1" thickBot="1" x14ac:dyDescent="0.3">
      <c r="A9" s="4"/>
      <c r="B9" s="29" t="s">
        <v>4</v>
      </c>
      <c r="C9" s="29" t="s">
        <v>7</v>
      </c>
      <c r="D9" s="9" t="s">
        <v>33</v>
      </c>
      <c r="E9" s="9" t="s">
        <v>33</v>
      </c>
      <c r="F9" s="29" t="s">
        <v>64</v>
      </c>
      <c r="G9" s="29" t="s">
        <v>48</v>
      </c>
    </row>
    <row r="10" spans="1:7" ht="243.75" thickTop="1" thickBot="1" x14ac:dyDescent="0.3">
      <c r="A10" s="34" t="s">
        <v>8</v>
      </c>
      <c r="B10" s="10" t="s">
        <v>9</v>
      </c>
      <c r="C10" s="29" t="s">
        <v>10</v>
      </c>
      <c r="D10" s="9" t="s">
        <v>41</v>
      </c>
      <c r="E10" s="9" t="s">
        <v>41</v>
      </c>
      <c r="F10" s="29" t="s">
        <v>65</v>
      </c>
      <c r="G10" s="29" t="s">
        <v>54</v>
      </c>
    </row>
    <row r="11" spans="1:7" ht="27" thickTop="1" thickBot="1" x14ac:dyDescent="0.3">
      <c r="A11" s="34" t="s">
        <v>11</v>
      </c>
      <c r="B11" s="11" t="s">
        <v>12</v>
      </c>
      <c r="C11" s="20" t="s">
        <v>13</v>
      </c>
      <c r="D11" s="15" t="s">
        <v>42</v>
      </c>
      <c r="E11" s="15" t="s">
        <v>36</v>
      </c>
      <c r="F11" s="30">
        <v>412733</v>
      </c>
      <c r="G11" s="20" t="s">
        <v>49</v>
      </c>
    </row>
    <row r="12" spans="1:7" ht="51.75" customHeight="1" thickTop="1" x14ac:dyDescent="0.25">
      <c r="A12" s="49" t="s">
        <v>14</v>
      </c>
      <c r="B12" s="51" t="s">
        <v>15</v>
      </c>
      <c r="C12" s="31" t="s">
        <v>53</v>
      </c>
      <c r="D12" s="47" t="s">
        <v>40</v>
      </c>
      <c r="E12" s="47" t="s">
        <v>40</v>
      </c>
      <c r="F12" s="47"/>
      <c r="G12" s="31" t="s">
        <v>59</v>
      </c>
    </row>
    <row r="13" spans="1:7" ht="149.25" customHeight="1" thickBot="1" x14ac:dyDescent="0.3">
      <c r="A13" s="50"/>
      <c r="B13" s="52"/>
      <c r="C13" s="35" t="s">
        <v>16</v>
      </c>
      <c r="D13" s="48"/>
      <c r="E13" s="48"/>
      <c r="F13" s="48"/>
      <c r="G13" s="35" t="s">
        <v>40</v>
      </c>
    </row>
    <row r="14" spans="1:7" ht="58.5" customHeight="1" thickTop="1" thickBot="1" x14ac:dyDescent="0.3">
      <c r="A14" s="34" t="s">
        <v>17</v>
      </c>
      <c r="B14" s="10" t="s">
        <v>18</v>
      </c>
      <c r="C14" s="29" t="s">
        <v>60</v>
      </c>
      <c r="D14" s="9" t="s">
        <v>43</v>
      </c>
      <c r="E14" s="9" t="s">
        <v>43</v>
      </c>
      <c r="F14" s="33" t="s">
        <v>63</v>
      </c>
      <c r="G14" s="33" t="s">
        <v>55</v>
      </c>
    </row>
    <row r="15" spans="1:7" ht="52.5" thickTop="1" thickBot="1" x14ac:dyDescent="0.3">
      <c r="A15" s="34" t="s">
        <v>19</v>
      </c>
      <c r="B15" s="10" t="s">
        <v>20</v>
      </c>
      <c r="C15" s="29" t="s">
        <v>21</v>
      </c>
      <c r="D15" s="26" t="s">
        <v>38</v>
      </c>
      <c r="E15" s="9" t="s">
        <v>37</v>
      </c>
      <c r="F15" s="36">
        <v>6.5000000000000002E-2</v>
      </c>
      <c r="G15" s="33" t="s">
        <v>56</v>
      </c>
    </row>
    <row r="16" spans="1:7" ht="16.5" thickTop="1" thickBot="1" x14ac:dyDescent="0.3">
      <c r="A16" s="12" t="s">
        <v>57</v>
      </c>
      <c r="B16" s="10"/>
      <c r="C16" s="29"/>
      <c r="D16" s="9"/>
      <c r="E16" s="9"/>
      <c r="F16" s="29"/>
      <c r="G16" s="29"/>
    </row>
    <row r="17" spans="1:7" s="39" customFormat="1" ht="27" thickTop="1" thickBot="1" x14ac:dyDescent="0.3">
      <c r="A17" s="38" t="s">
        <v>51</v>
      </c>
      <c r="B17" s="13">
        <v>700001</v>
      </c>
      <c r="C17" s="32">
        <v>1467916</v>
      </c>
      <c r="D17" s="18">
        <f>95340-8444</f>
        <v>86896</v>
      </c>
      <c r="E17" s="18">
        <f>66253-5868</f>
        <v>60385</v>
      </c>
      <c r="F17" s="32">
        <f>412733-34395</f>
        <v>378338</v>
      </c>
      <c r="G17" s="32">
        <v>370000</v>
      </c>
    </row>
    <row r="18" spans="1:7" s="39" customFormat="1" ht="27" thickTop="1" thickBot="1" x14ac:dyDescent="0.3">
      <c r="A18" s="38" t="s">
        <v>22</v>
      </c>
      <c r="B18" s="13">
        <v>700001</v>
      </c>
      <c r="C18" s="32">
        <v>1467916</v>
      </c>
      <c r="D18" s="18">
        <v>25333</v>
      </c>
      <c r="E18" s="18">
        <v>17604</v>
      </c>
      <c r="F18" s="32">
        <f>12*6878.88</f>
        <v>82546.559999999998</v>
      </c>
      <c r="G18" s="32">
        <v>370000</v>
      </c>
    </row>
    <row r="19" spans="1:7" s="39" customFormat="1" ht="27" thickTop="1" thickBot="1" x14ac:dyDescent="0.3">
      <c r="A19" s="38" t="s">
        <v>23</v>
      </c>
      <c r="B19" s="23">
        <v>10571</v>
      </c>
      <c r="C19" s="28">
        <v>37200</v>
      </c>
      <c r="D19" s="24">
        <v>106</v>
      </c>
      <c r="E19" s="24">
        <v>1467</v>
      </c>
      <c r="F19" s="32">
        <v>22132.799999999999</v>
      </c>
      <c r="G19" s="28">
        <v>468</v>
      </c>
    </row>
    <row r="20" spans="1:7" s="39" customFormat="1" ht="16.5" thickTop="1" thickBot="1" x14ac:dyDescent="0.3">
      <c r="A20" s="38" t="s">
        <v>24</v>
      </c>
      <c r="B20" s="23">
        <v>0</v>
      </c>
      <c r="C20" s="28">
        <v>600</v>
      </c>
      <c r="D20" s="24">
        <v>0</v>
      </c>
      <c r="E20" s="24">
        <v>150</v>
      </c>
      <c r="F20" s="28">
        <v>0</v>
      </c>
      <c r="G20" s="28">
        <v>100</v>
      </c>
    </row>
    <row r="21" spans="1:7" s="39" customFormat="1" ht="51.75" customHeight="1" thickTop="1" x14ac:dyDescent="0.25">
      <c r="A21" s="41" t="s">
        <v>25</v>
      </c>
      <c r="B21" s="43" t="s">
        <v>26</v>
      </c>
      <c r="C21" s="40" t="s">
        <v>29</v>
      </c>
      <c r="D21" s="43" t="s">
        <v>39</v>
      </c>
      <c r="E21" s="43" t="s">
        <v>39</v>
      </c>
      <c r="F21" s="43" t="s">
        <v>39</v>
      </c>
      <c r="G21" s="40" t="s">
        <v>58</v>
      </c>
    </row>
    <row r="22" spans="1:7" s="39" customFormat="1" ht="26.25" thickBot="1" x14ac:dyDescent="0.3">
      <c r="A22" s="42"/>
      <c r="B22" s="44"/>
      <c r="C22" s="37" t="s">
        <v>16</v>
      </c>
      <c r="D22" s="44"/>
      <c r="E22" s="44"/>
      <c r="F22" s="44"/>
      <c r="G22" s="37" t="s">
        <v>16</v>
      </c>
    </row>
    <row r="23" spans="1:7" s="39" customFormat="1" ht="39.75" thickTop="1" thickBot="1" x14ac:dyDescent="0.3">
      <c r="A23" s="16" t="s">
        <v>52</v>
      </c>
      <c r="B23" s="17">
        <v>0</v>
      </c>
      <c r="C23" s="21" t="s">
        <v>27</v>
      </c>
      <c r="D23" s="27">
        <v>61563</v>
      </c>
      <c r="E23" s="18">
        <v>42781</v>
      </c>
      <c r="F23" s="21">
        <v>295791</v>
      </c>
      <c r="G23" s="21" t="s">
        <v>27</v>
      </c>
    </row>
    <row r="24" spans="1:7" ht="15.75" thickTop="1" x14ac:dyDescent="0.25"/>
  </sheetData>
  <mergeCells count="13">
    <mergeCell ref="A2:G2"/>
    <mergeCell ref="A3:G3"/>
    <mergeCell ref="A4:G4"/>
    <mergeCell ref="E12:E13"/>
    <mergeCell ref="F12:F13"/>
    <mergeCell ref="A12:A13"/>
    <mergeCell ref="B12:B13"/>
    <mergeCell ref="D12:D13"/>
    <mergeCell ref="A21:A22"/>
    <mergeCell ref="B21:B22"/>
    <mergeCell ref="D21:D22"/>
    <mergeCell ref="E21:E22"/>
    <mergeCell ref="F21:F22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rod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Миглена Дучева</dc:creator>
  <cp:lastModifiedBy>Едибе Ахмедова</cp:lastModifiedBy>
  <cp:lastPrinted>2024-01-24T14:11:37Z</cp:lastPrinted>
  <dcterms:created xsi:type="dcterms:W3CDTF">2021-01-18T08:58:39Z</dcterms:created>
  <dcterms:modified xsi:type="dcterms:W3CDTF">2024-02-12T06:58:34Z</dcterms:modified>
</cp:coreProperties>
</file>