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Приложение №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F83" i="1"/>
  <c r="E78" i="1"/>
  <c r="E83" i="1" s="1"/>
  <c r="E84" i="1" s="1"/>
  <c r="E76" i="1"/>
  <c r="E73" i="1"/>
  <c r="E70" i="1"/>
  <c r="E68" i="1"/>
  <c r="E59" i="1"/>
  <c r="E56" i="1"/>
  <c r="E54" i="1"/>
  <c r="E52" i="1"/>
  <c r="E49" i="1"/>
  <c r="E45" i="1"/>
  <c r="E41" i="1"/>
  <c r="E37" i="1"/>
  <c r="E33" i="1"/>
  <c r="E31" i="1"/>
  <c r="E26" i="1"/>
  <c r="E23" i="1"/>
  <c r="E18" i="1"/>
  <c r="E15" i="1"/>
  <c r="E13" i="1"/>
  <c r="E10" i="1"/>
</calcChain>
</file>

<file path=xl/sharedStrings.xml><?xml version="1.0" encoding="utf-8"?>
<sst xmlns="http://schemas.openxmlformats.org/spreadsheetml/2006/main" count="324" uniqueCount="226">
  <si>
    <t>Област Разград</t>
  </si>
  <si>
    <t>Община Разград</t>
  </si>
  <si>
    <t>С П Р А В К А</t>
  </si>
  <si>
    <t>по чл. 57 от ЗДБРБ за 2024 г. за трансформиране на средства от целева субсидия за капиталови разходи в трансфер за други целеви разходи за извършване на неотложни текущи ремонти</t>
  </si>
  <si>
    <t>№ по ред</t>
  </si>
  <si>
    <t>Размер на средствата от целева субсидия за капиталови разходи, определена по  реда на чл. 53, т. 1 от Закона за държавния бюджет на Република България за 2024 г. (общо в лв.)</t>
  </si>
  <si>
    <t>Наименование, местонахождение на обектите за текущ ремонт, за които се предлага финансиране с транформираната целева субсидия за капиталови разходи. Номер и дата на съставяне на акт за публична общинска собственост на сграда и година на построяването й</t>
  </si>
  <si>
    <t>Широчина и дължина на улична мрежа по населени места в Обшина Разград</t>
  </si>
  <si>
    <t>площ в кв.м.</t>
  </si>
  <si>
    <t>разгърната площ в кв.м.</t>
  </si>
  <si>
    <t>от км. до км.</t>
  </si>
  <si>
    <t xml:space="preserve">1. </t>
  </si>
  <si>
    <t>х</t>
  </si>
  <si>
    <t xml:space="preserve">Сeло Балкански </t>
  </si>
  <si>
    <t>ул. "Черно Море" в участъка от ул. "Панайот Вълов" до ул. Янтра</t>
  </si>
  <si>
    <t>шир.: 3.00 м. , дължина: 140 м.</t>
  </si>
  <si>
    <t>420 кв. м.</t>
  </si>
  <si>
    <t>ул. "Хан Крум" в участъка от №37 до ул. "Бузлуджа"</t>
  </si>
  <si>
    <t>шир.: 3.25 м. , дължина: 200 м.</t>
  </si>
  <si>
    <t>650 кв. м.</t>
  </si>
  <si>
    <t xml:space="preserve">с.Благоево </t>
  </si>
  <si>
    <t>ул."Митко Палаузов" от №5</t>
  </si>
  <si>
    <t>шир.: 3.00 м. , дължина: 615 м.</t>
  </si>
  <si>
    <t>1845 кв. м.</t>
  </si>
  <si>
    <t>с.Гецово</t>
  </si>
  <si>
    <t>ул."Петър Богданов" от ул. "Иван Вазов" до кръстовището с ул. "Димитър Димов"</t>
  </si>
  <si>
    <t>шир.: 5.80 м. , дължина: 200 м.</t>
  </si>
  <si>
    <t>1160 кв. м.</t>
  </si>
  <si>
    <t>ул. "Бели Лом" от ул. "Валентина Парешкова" до ул. "Георги Кирков"</t>
  </si>
  <si>
    <t>шир.: 6.00 м. , дължина: 120 м.</t>
  </si>
  <si>
    <t>720 кв. м.</t>
  </si>
  <si>
    <t>с.Дряновец</t>
  </si>
  <si>
    <t>ул. "Странджа"</t>
  </si>
  <si>
    <t>шир.: 3.00 м. , дължина: 240 м.</t>
  </si>
  <si>
    <t>ул. "Гоце Делчев" от ул. "Странджа"</t>
  </si>
  <si>
    <t>шир.: 3.00 м. , дължина: 110 м.</t>
  </si>
  <si>
    <t>330 кв. м.</t>
  </si>
  <si>
    <t>ул. "Стара Планина" от № 5 до до № 3</t>
  </si>
  <si>
    <t>шир.: 6.50 м. , дължина: 50 м.</t>
  </si>
  <si>
    <t>325 кв. м.</t>
  </si>
  <si>
    <t>ул. "Здравец"</t>
  </si>
  <si>
    <t>шир.: 3.00 м. , дължина: 220 м.</t>
  </si>
  <si>
    <t>660 кв. м.</t>
  </si>
  <si>
    <t>с. Дянково</t>
  </si>
  <si>
    <t>ул. "Средна гора" в участъка от ул. "Павел Банков" и ул. "Мелник"</t>
  </si>
  <si>
    <t>шир.: 5.00 м. , дължина: 160 м.</t>
  </si>
  <si>
    <t>800 кв. м.</t>
  </si>
  <si>
    <t>ул. "Мелник"</t>
  </si>
  <si>
    <t>шир.: 5.00 м. , дължина: 470 м.</t>
  </si>
  <si>
    <t>2350 кв. м.</t>
  </si>
  <si>
    <t>с. Киченица</t>
  </si>
  <si>
    <t>ул. "Бели Лом" в участъка от ул. "Христо Ботев" до ул. "Дунав"</t>
  </si>
  <si>
    <t>шир.: 3.00 м. , дължина: 120 м.</t>
  </si>
  <si>
    <t>360 кв. м.</t>
  </si>
  <si>
    <t>ул. "Дунав" от кръстовището с ул. "Бели Лом"</t>
  </si>
  <si>
    <t>шир.: 3.00 м. , дължина: 106 м.</t>
  </si>
  <si>
    <t>318 кв. м.</t>
  </si>
  <si>
    <t>ул. "Кирил и Методий" от № 38 до № 42</t>
  </si>
  <si>
    <t>шир.: 5.00 м. , дължина: 50 м.</t>
  </si>
  <si>
    <t>250 кв. м.</t>
  </si>
  <si>
    <t>ул. "Хаджи Димитър" от № 7 до № 10</t>
  </si>
  <si>
    <t>шир.: 3.00 м. , дължина: 50 м.</t>
  </si>
  <si>
    <t>с. Липник</t>
  </si>
  <si>
    <t>ул. "Марица" в участъка от ул. "Никола Вапцаров" до ул. "Липите"</t>
  </si>
  <si>
    <t>шир.: 3.50 м. , дължина: 300 м.</t>
  </si>
  <si>
    <t>1050 кв. м.</t>
  </si>
  <si>
    <t>с. Мортагоново</t>
  </si>
  <si>
    <t>ул. "Йордан Йовков"</t>
  </si>
  <si>
    <t>шир.: 5.00 м. , дължина: 170 м.</t>
  </si>
  <si>
    <t>850 кв. м.</t>
  </si>
  <si>
    <t>ул. "Йордан Йовков" до № 9</t>
  </si>
  <si>
    <t>шир.: 6.00 м. , дължина: 90 м.</t>
  </si>
  <si>
    <t>540 кв. м.</t>
  </si>
  <si>
    <t>ул. "Консомолска" в участъка от ул. "Христо Ботев" до ул. "Йордан Йовков"</t>
  </si>
  <si>
    <t>шир.: 3.00 м. , дължина: 412 м.</t>
  </si>
  <si>
    <t>1236 кв. м.</t>
  </si>
  <si>
    <t>с.Недоклан</t>
  </si>
  <si>
    <t>ул. "Янтра" от № 16 до № 14</t>
  </si>
  <si>
    <t>шир.: 4.00 м. , дължина: 23 м.</t>
  </si>
  <si>
    <t>92 кв. м.</t>
  </si>
  <si>
    <t>ул. "Янтра" от № 9 до ул. "Пирин"</t>
  </si>
  <si>
    <t>шир.: 5.20 м. , дължина: 12.50 м.</t>
  </si>
  <si>
    <t>65 кв. м.</t>
  </si>
  <si>
    <t>ул. "Пирин" от № 5 до № 6</t>
  </si>
  <si>
    <t>шир.: 6.50 м. , дължина: 40 м.</t>
  </si>
  <si>
    <t>260 кв. м.</t>
  </si>
  <si>
    <t>с.Осенец</t>
  </si>
  <si>
    <t>ул. "Здравец" в участъка от ул. "Стефан Радков" до моста</t>
  </si>
  <si>
    <t>ул. "Етър" в участъка от ул. "Стефан Радков" до ул. "Пирин"</t>
  </si>
  <si>
    <t>шир.: 5.80 м. , дължина: 140 м.</t>
  </si>
  <si>
    <t>812 кв. м.</t>
  </si>
  <si>
    <t>ул. "Родопи"</t>
  </si>
  <si>
    <t>шир.: 5.80 м. , дължина: 155 м.</t>
  </si>
  <si>
    <t>899 кв. м.</t>
  </si>
  <si>
    <t>с.Островче</t>
  </si>
  <si>
    <t xml:space="preserve">ул. "Дунав" от № 1 до № 5 </t>
  </si>
  <si>
    <t>шир.: 3.00 м. , дължина: 65 м.</t>
  </si>
  <si>
    <t>195 кв. м.</t>
  </si>
  <si>
    <t>ул. "Неофит Рилски" от ул. "Лудогорие" до ул. "Раковски"</t>
  </si>
  <si>
    <t>шир.: 3.00 м. , дължина: 150 м.</t>
  </si>
  <si>
    <t>450 кв. м.</t>
  </si>
  <si>
    <t>ул. "Васил Левски" от № 22 до ул. "Лозенград"</t>
  </si>
  <si>
    <t>с.Побит камък</t>
  </si>
  <si>
    <t>ул."Стефан Николов"</t>
  </si>
  <si>
    <t>шир.: 3.00 м., дължина: 120 м.</t>
  </si>
  <si>
    <t xml:space="preserve">ул. "Таньо Войвода" </t>
  </si>
  <si>
    <t>шир.: 3.00 м. , дължина: 400 м.</t>
  </si>
  <si>
    <t>1200 кв. м.</t>
  </si>
  <si>
    <t>с.Пороище</t>
  </si>
  <si>
    <t>ул. "Асеница" от кръстовището с ул. "Ангел Кънчев" до ул. "Добруджа"</t>
  </si>
  <si>
    <t>шир.: 6.00 м. , дължина: 170 м.</t>
  </si>
  <si>
    <t>1020 кв. м.</t>
  </si>
  <si>
    <t>с.Просторно</t>
  </si>
  <si>
    <t>ул. "Никола Йонков Вапцаров" от ул. "Дунав"</t>
  </si>
  <si>
    <t>шир.: 3.00 м. , дължина: 230 м.</t>
  </si>
  <si>
    <t>690 кв. м.</t>
  </si>
  <si>
    <t>с. Радинград</t>
  </si>
  <si>
    <t xml:space="preserve">ул. "Никола Вапцаров" </t>
  </si>
  <si>
    <t>шир.: 4.00 м. , дължина: 76 м.</t>
  </si>
  <si>
    <t xml:space="preserve">ул. "Бузлуджа" </t>
  </si>
  <si>
    <t>шир.: 4.00 м. , дължина: 55 м.</t>
  </si>
  <si>
    <t>220 кв. м.</t>
  </si>
  <si>
    <t>с. Раковски</t>
  </si>
  <si>
    <t>ул. "Странджа" ул. "Първи май" до ул. "Мусала"</t>
  </si>
  <si>
    <t xml:space="preserve">ул."Хан Крум" от ул. "Княз Борис" </t>
  </si>
  <si>
    <t>шир.: 3.00 м. , дължина: 100 м.</t>
  </si>
  <si>
    <t>300 кв. м.</t>
  </si>
  <si>
    <t>ул. "Панайот Хитов" до ул. "Рожен"</t>
  </si>
  <si>
    <t>ул. "23 - ти Септември" от ул. "Княз Борис" до ул. "Христо Смирненски"</t>
  </si>
  <si>
    <t>ул. "Георги Бенковски" от ул. "Владая" до ул. "Стара планина"</t>
  </si>
  <si>
    <t>шир.: 3.00 м. , дължина: 200 м.</t>
  </si>
  <si>
    <t>600 кв. м.</t>
  </si>
  <si>
    <t>ул. "Владая" от № 18 до ул. "Христо Смирненски"</t>
  </si>
  <si>
    <t>шир.: 3.00 м., дължина: 105 м.</t>
  </si>
  <si>
    <t>315 кв. м.</t>
  </si>
  <si>
    <t>ул. "Лале" от ул. "Бенковска" до ул. "Стара планина"</t>
  </si>
  <si>
    <t>шир.: 3.50 м., дължина: 170 м.</t>
  </si>
  <si>
    <t>595 кв. м.</t>
  </si>
  <si>
    <t>ул. "Сливница" от ул. "Стара планина" до ул. "Пейо Яворов"</t>
  </si>
  <si>
    <t>шир.: 3.00 м., дължина: 169 м.</t>
  </si>
  <si>
    <t>507 кв. м.</t>
  </si>
  <si>
    <t>с. Стражец</t>
  </si>
  <si>
    <t>ул. "Владимир Заимов" от ул. "Средец" до ул. "Марица</t>
  </si>
  <si>
    <t>шир.: 5.50 м. , дължина: 210 м.</t>
  </si>
  <si>
    <t>1155 кв. м.</t>
  </si>
  <si>
    <t>с. Топчии</t>
  </si>
  <si>
    <t>ул. "Славяни" от кръстовището с ул. "Никола Вапцаров"</t>
  </si>
  <si>
    <t>шир.: 6.00 м. , дължина: 50 м.</t>
  </si>
  <si>
    <t>ул. "Славяни" до №7</t>
  </si>
  <si>
    <t>с. Ушинци</t>
  </si>
  <si>
    <t>ул. "Пейо Яворов" от ул. "Хан Аспарух" до ул. "Цар Симеон"</t>
  </si>
  <si>
    <t>шир.: 3.00 м. , дължина: 165 м.</t>
  </si>
  <si>
    <t>495 кв. м.</t>
  </si>
  <si>
    <t>ул. "Цар Симеон" от ул. "Никола Вапцаров" до ул. "Пейо Яворов"</t>
  </si>
  <si>
    <t>шир.: 3.00 м. , дължина: 115 м.</t>
  </si>
  <si>
    <t>345 кв. м.</t>
  </si>
  <si>
    <t>с. Черковна</t>
  </si>
  <si>
    <t>ул. "Първи май"</t>
  </si>
  <si>
    <t>шир.: 3.00 м. , дължина: 145 м.</t>
  </si>
  <si>
    <t>435 кв. м.</t>
  </si>
  <si>
    <t>с. Ясеновец</t>
  </si>
  <si>
    <t xml:space="preserve">ул. "Недьо Лицов" </t>
  </si>
  <si>
    <t>шир.: 5.50 м. , дължина: 175 м.</t>
  </si>
  <si>
    <t>980 кв. м.</t>
  </si>
  <si>
    <t xml:space="preserve">ул. "Г.С. Раковски" </t>
  </si>
  <si>
    <t>шир.: 5.00 м. , дължина: 167 м.</t>
  </si>
  <si>
    <t>835 кв. м.</t>
  </si>
  <si>
    <t>ул. "Елин Пелин" в участъка от ул. "Космос" до ул. "Огоста"</t>
  </si>
  <si>
    <t>шир.: 3.00 м. , дължина: 108 м.</t>
  </si>
  <si>
    <t>324 кв. м.</t>
  </si>
  <si>
    <t>ул. "Пирин"</t>
  </si>
  <si>
    <t>Общо</t>
  </si>
  <si>
    <t>Х</t>
  </si>
  <si>
    <t xml:space="preserve">            за 2024 г., за които се предлага трансформация.</t>
  </si>
  <si>
    <t>1.1.</t>
  </si>
  <si>
    <t>4.4.</t>
  </si>
  <si>
    <t>1.2.</t>
  </si>
  <si>
    <t>3.2.</t>
  </si>
  <si>
    <t>2.1.</t>
  </si>
  <si>
    <t>8.1.</t>
  </si>
  <si>
    <t>3.1.</t>
  </si>
  <si>
    <t>8.2.</t>
  </si>
  <si>
    <t>8.3.</t>
  </si>
  <si>
    <t>9.2.</t>
  </si>
  <si>
    <t>5.2.</t>
  </si>
  <si>
    <t>4.1.</t>
  </si>
  <si>
    <t>6.2.</t>
  </si>
  <si>
    <t>4.2.</t>
  </si>
  <si>
    <t>4.3.</t>
  </si>
  <si>
    <t>5.1.</t>
  </si>
  <si>
    <t xml:space="preserve"> Размер на средствата, с които ще се финансират разходите за обектите по к. 3 (лв.)</t>
  </si>
  <si>
    <t>Натуралните показатели за количествата работи  на обектите по к. 3</t>
  </si>
  <si>
    <t>6.1.</t>
  </si>
  <si>
    <t>6.3.</t>
  </si>
  <si>
    <t>6.4.</t>
  </si>
  <si>
    <t>9.1.</t>
  </si>
  <si>
    <t>9.3.</t>
  </si>
  <si>
    <t>10.2.</t>
  </si>
  <si>
    <t>10.1.</t>
  </si>
  <si>
    <t>18.1.</t>
  </si>
  <si>
    <t>10.3.</t>
  </si>
  <si>
    <t>11.1.</t>
  </si>
  <si>
    <t>11.2.</t>
  </si>
  <si>
    <t>11.3.</t>
  </si>
  <si>
    <t>12.1.</t>
  </si>
  <si>
    <t>12.2.</t>
  </si>
  <si>
    <t>15.1.</t>
  </si>
  <si>
    <t>15.2.</t>
  </si>
  <si>
    <t>16.1.</t>
  </si>
  <si>
    <t>16.2.</t>
  </si>
  <si>
    <t>16.4.</t>
  </si>
  <si>
    <t>16.3.</t>
  </si>
  <si>
    <t>16.5.</t>
  </si>
  <si>
    <t>16.6.</t>
  </si>
  <si>
    <t>16.7.</t>
  </si>
  <si>
    <t>16.8.</t>
  </si>
  <si>
    <t>18.2.</t>
  </si>
  <si>
    <t>19.1.</t>
  </si>
  <si>
    <t>19.2.</t>
  </si>
  <si>
    <t>20.1.</t>
  </si>
  <si>
    <t>21.1.</t>
  </si>
  <si>
    <t>21.2.</t>
  </si>
  <si>
    <t>21.3.</t>
  </si>
  <si>
    <t>21.4.</t>
  </si>
  <si>
    <r>
      <rPr>
        <b/>
        <u/>
        <sz val="12"/>
        <rFont val="Times New Roman"/>
        <family val="1"/>
        <charset val="204"/>
      </rPr>
      <t>Забележка</t>
    </r>
    <r>
      <rPr>
        <b/>
        <sz val="12"/>
        <rFont val="Times New Roman"/>
        <family val="1"/>
        <charset val="204"/>
      </rPr>
      <t>: 1.  в колона 5 (след ред общо), в процент се посочва размерът на средствата от целевата субсидия за капиталови разходи, определена с чл. 53, т. 1 от ЗДБРБ</t>
    </r>
  </si>
  <si>
    <t xml:space="preserve">Приложение № 1 във връзка с Приложение № 5 към чл. 50, ал. 3,            т. 1 от ПМС № 13/2024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</si>
</sst>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6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15" xfId="0" applyFont="1" applyBorder="1"/>
    <xf numFmtId="0" fontId="2" fillId="0" borderId="15" xfId="0" applyFont="1" applyBorder="1" applyAlignment="1">
      <alignment horizontal="left"/>
    </xf>
    <xf numFmtId="164" fontId="1" fillId="0" borderId="15" xfId="0" applyNumberFormat="1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/>
    </xf>
    <xf numFmtId="164" fontId="2" fillId="0" borderId="18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2" fillId="0" borderId="12" xfId="0" applyFont="1" applyBorder="1"/>
    <xf numFmtId="0" fontId="2" fillId="0" borderId="12" xfId="0" applyFont="1" applyBorder="1" applyAlignment="1">
      <alignment horizontal="left" vertical="center"/>
    </xf>
    <xf numFmtId="164" fontId="2" fillId="0" borderId="12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8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15" xfId="0" applyFont="1" applyBorder="1" applyAlignment="1">
      <alignment horizontal="left" vertical="center"/>
    </xf>
    <xf numFmtId="0" fontId="2" fillId="0" borderId="18" xfId="0" applyFont="1" applyBorder="1"/>
    <xf numFmtId="0" fontId="2" fillId="0" borderId="24" xfId="0" applyFont="1" applyBorder="1"/>
    <xf numFmtId="0" fontId="2" fillId="0" borderId="24" xfId="0" applyFont="1" applyBorder="1" applyAlignment="1">
      <alignment horizontal="left" vertical="center"/>
    </xf>
    <xf numFmtId="164" fontId="2" fillId="0" borderId="24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right" vertical="center"/>
    </xf>
    <xf numFmtId="4" fontId="1" fillId="0" borderId="18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right"/>
    </xf>
    <xf numFmtId="0" fontId="2" fillId="0" borderId="24" xfId="0" applyFont="1" applyBorder="1" applyAlignment="1">
      <alignment vertical="center" wrapText="1"/>
    </xf>
    <xf numFmtId="0" fontId="2" fillId="0" borderId="18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4" fontId="1" fillId="0" borderId="12" xfId="0" applyNumberFormat="1" applyFont="1" applyBorder="1" applyAlignment="1">
      <alignment horizontal="right"/>
    </xf>
    <xf numFmtId="164" fontId="2" fillId="0" borderId="18" xfId="1" applyNumberFormat="1" applyFon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/>
    </xf>
    <xf numFmtId="0" fontId="2" fillId="0" borderId="24" xfId="0" applyFont="1" applyBorder="1" applyAlignment="1">
      <alignment wrapText="1"/>
    </xf>
    <xf numFmtId="0" fontId="2" fillId="0" borderId="21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wrapText="1"/>
    </xf>
    <xf numFmtId="0" fontId="2" fillId="0" borderId="22" xfId="0" applyFont="1" applyBorder="1" applyAlignment="1">
      <alignment horizontal="right" wrapText="1"/>
    </xf>
    <xf numFmtId="0" fontId="2" fillId="0" borderId="15" xfId="0" applyFont="1" applyBorder="1" applyAlignment="1">
      <alignment horizontal="right" vertical="center"/>
    </xf>
    <xf numFmtId="164" fontId="2" fillId="0" borderId="19" xfId="0" applyNumberFormat="1" applyFont="1" applyBorder="1" applyAlignment="1">
      <alignment horizontal="right" vertical="center"/>
    </xf>
    <xf numFmtId="164" fontId="2" fillId="0" borderId="22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wrapText="1"/>
    </xf>
    <xf numFmtId="0" fontId="2" fillId="0" borderId="15" xfId="0" applyFont="1" applyBorder="1"/>
    <xf numFmtId="164" fontId="2" fillId="0" borderId="25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left"/>
    </xf>
    <xf numFmtId="1" fontId="1" fillId="0" borderId="20" xfId="0" applyNumberFormat="1" applyFont="1" applyBorder="1"/>
    <xf numFmtId="164" fontId="1" fillId="0" borderId="25" xfId="0" applyNumberFormat="1" applyFont="1" applyBorder="1" applyAlignment="1">
      <alignment horizontal="right" vertical="center"/>
    </xf>
    <xf numFmtId="0" fontId="1" fillId="0" borderId="21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Нормален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view="pageBreakPreview" topLeftCell="A58" zoomScale="60" zoomScaleNormal="100" workbookViewId="0">
      <selection activeCell="B83" sqref="B83"/>
    </sheetView>
  </sheetViews>
  <sheetFormatPr defaultRowHeight="15.75" x14ac:dyDescent="0.25"/>
  <cols>
    <col min="1" max="1" width="7" style="3" customWidth="1"/>
    <col min="2" max="2" width="17.7109375" style="3" customWidth="1"/>
    <col min="3" max="3" width="80.42578125" style="3" customWidth="1"/>
    <col min="4" max="4" width="34.7109375" style="4" customWidth="1"/>
    <col min="5" max="5" width="19.5703125" style="5" customWidth="1"/>
    <col min="6" max="6" width="16.42578125" style="5" customWidth="1"/>
    <col min="7" max="7" width="11.42578125" style="5" customWidth="1"/>
    <col min="8" max="8" width="12.7109375" style="5" customWidth="1"/>
    <col min="9" max="256" width="23.85546875" style="3" customWidth="1"/>
    <col min="257" max="257" width="7" style="3" customWidth="1"/>
    <col min="258" max="258" width="17.7109375" style="3" customWidth="1"/>
    <col min="259" max="259" width="79.7109375" style="3" customWidth="1"/>
    <col min="260" max="260" width="29.85546875" style="3" customWidth="1"/>
    <col min="261" max="261" width="19.5703125" style="3" customWidth="1"/>
    <col min="262" max="262" width="16.42578125" style="3" customWidth="1"/>
    <col min="263" max="263" width="11.42578125" style="3" customWidth="1"/>
    <col min="264" max="264" width="12.7109375" style="3" customWidth="1"/>
    <col min="265" max="512" width="23.85546875" style="3" customWidth="1"/>
    <col min="513" max="513" width="7" style="3" customWidth="1"/>
    <col min="514" max="514" width="17.7109375" style="3" customWidth="1"/>
    <col min="515" max="515" width="79.7109375" style="3" customWidth="1"/>
    <col min="516" max="516" width="29.85546875" style="3" customWidth="1"/>
    <col min="517" max="517" width="19.5703125" style="3" customWidth="1"/>
    <col min="518" max="518" width="16.42578125" style="3" customWidth="1"/>
    <col min="519" max="519" width="11.42578125" style="3" customWidth="1"/>
    <col min="520" max="520" width="12.7109375" style="3" customWidth="1"/>
    <col min="521" max="768" width="23.85546875" style="3" customWidth="1"/>
    <col min="769" max="769" width="7" style="3" customWidth="1"/>
    <col min="770" max="770" width="17.7109375" style="3" customWidth="1"/>
    <col min="771" max="771" width="79.7109375" style="3" customWidth="1"/>
    <col min="772" max="772" width="29.85546875" style="3" customWidth="1"/>
    <col min="773" max="773" width="19.5703125" style="3" customWidth="1"/>
    <col min="774" max="774" width="16.42578125" style="3" customWidth="1"/>
    <col min="775" max="775" width="11.42578125" style="3" customWidth="1"/>
    <col min="776" max="776" width="12.7109375" style="3" customWidth="1"/>
    <col min="777" max="1024" width="23.85546875" style="3" customWidth="1"/>
    <col min="1025" max="1025" width="7" style="3" customWidth="1"/>
    <col min="1026" max="1026" width="17.7109375" style="3" customWidth="1"/>
    <col min="1027" max="1027" width="79.7109375" style="3" customWidth="1"/>
    <col min="1028" max="1028" width="29.85546875" style="3" customWidth="1"/>
    <col min="1029" max="1029" width="19.5703125" style="3" customWidth="1"/>
    <col min="1030" max="1030" width="16.42578125" style="3" customWidth="1"/>
    <col min="1031" max="1031" width="11.42578125" style="3" customWidth="1"/>
    <col min="1032" max="1032" width="12.7109375" style="3" customWidth="1"/>
    <col min="1033" max="1280" width="23.85546875" style="3" customWidth="1"/>
    <col min="1281" max="1281" width="7" style="3" customWidth="1"/>
    <col min="1282" max="1282" width="17.7109375" style="3" customWidth="1"/>
    <col min="1283" max="1283" width="79.7109375" style="3" customWidth="1"/>
    <col min="1284" max="1284" width="29.85546875" style="3" customWidth="1"/>
    <col min="1285" max="1285" width="19.5703125" style="3" customWidth="1"/>
    <col min="1286" max="1286" width="16.42578125" style="3" customWidth="1"/>
    <col min="1287" max="1287" width="11.42578125" style="3" customWidth="1"/>
    <col min="1288" max="1288" width="12.7109375" style="3" customWidth="1"/>
    <col min="1289" max="1536" width="23.85546875" style="3" customWidth="1"/>
    <col min="1537" max="1537" width="7" style="3" customWidth="1"/>
    <col min="1538" max="1538" width="17.7109375" style="3" customWidth="1"/>
    <col min="1539" max="1539" width="79.7109375" style="3" customWidth="1"/>
    <col min="1540" max="1540" width="29.85546875" style="3" customWidth="1"/>
    <col min="1541" max="1541" width="19.5703125" style="3" customWidth="1"/>
    <col min="1542" max="1542" width="16.42578125" style="3" customWidth="1"/>
    <col min="1543" max="1543" width="11.42578125" style="3" customWidth="1"/>
    <col min="1544" max="1544" width="12.7109375" style="3" customWidth="1"/>
    <col min="1545" max="1792" width="23.85546875" style="3" customWidth="1"/>
    <col min="1793" max="1793" width="7" style="3" customWidth="1"/>
    <col min="1794" max="1794" width="17.7109375" style="3" customWidth="1"/>
    <col min="1795" max="1795" width="79.7109375" style="3" customWidth="1"/>
    <col min="1796" max="1796" width="29.85546875" style="3" customWidth="1"/>
    <col min="1797" max="1797" width="19.5703125" style="3" customWidth="1"/>
    <col min="1798" max="1798" width="16.42578125" style="3" customWidth="1"/>
    <col min="1799" max="1799" width="11.42578125" style="3" customWidth="1"/>
    <col min="1800" max="1800" width="12.7109375" style="3" customWidth="1"/>
    <col min="1801" max="2048" width="23.85546875" style="3" customWidth="1"/>
    <col min="2049" max="2049" width="7" style="3" customWidth="1"/>
    <col min="2050" max="2050" width="17.7109375" style="3" customWidth="1"/>
    <col min="2051" max="2051" width="79.7109375" style="3" customWidth="1"/>
    <col min="2052" max="2052" width="29.85546875" style="3" customWidth="1"/>
    <col min="2053" max="2053" width="19.5703125" style="3" customWidth="1"/>
    <col min="2054" max="2054" width="16.42578125" style="3" customWidth="1"/>
    <col min="2055" max="2055" width="11.42578125" style="3" customWidth="1"/>
    <col min="2056" max="2056" width="12.7109375" style="3" customWidth="1"/>
    <col min="2057" max="2304" width="23.85546875" style="3" customWidth="1"/>
    <col min="2305" max="2305" width="7" style="3" customWidth="1"/>
    <col min="2306" max="2306" width="17.7109375" style="3" customWidth="1"/>
    <col min="2307" max="2307" width="79.7109375" style="3" customWidth="1"/>
    <col min="2308" max="2308" width="29.85546875" style="3" customWidth="1"/>
    <col min="2309" max="2309" width="19.5703125" style="3" customWidth="1"/>
    <col min="2310" max="2310" width="16.42578125" style="3" customWidth="1"/>
    <col min="2311" max="2311" width="11.42578125" style="3" customWidth="1"/>
    <col min="2312" max="2312" width="12.7109375" style="3" customWidth="1"/>
    <col min="2313" max="2560" width="23.85546875" style="3" customWidth="1"/>
    <col min="2561" max="2561" width="7" style="3" customWidth="1"/>
    <col min="2562" max="2562" width="17.7109375" style="3" customWidth="1"/>
    <col min="2563" max="2563" width="79.7109375" style="3" customWidth="1"/>
    <col min="2564" max="2564" width="29.85546875" style="3" customWidth="1"/>
    <col min="2565" max="2565" width="19.5703125" style="3" customWidth="1"/>
    <col min="2566" max="2566" width="16.42578125" style="3" customWidth="1"/>
    <col min="2567" max="2567" width="11.42578125" style="3" customWidth="1"/>
    <col min="2568" max="2568" width="12.7109375" style="3" customWidth="1"/>
    <col min="2569" max="2816" width="23.85546875" style="3" customWidth="1"/>
    <col min="2817" max="2817" width="7" style="3" customWidth="1"/>
    <col min="2818" max="2818" width="17.7109375" style="3" customWidth="1"/>
    <col min="2819" max="2819" width="79.7109375" style="3" customWidth="1"/>
    <col min="2820" max="2820" width="29.85546875" style="3" customWidth="1"/>
    <col min="2821" max="2821" width="19.5703125" style="3" customWidth="1"/>
    <col min="2822" max="2822" width="16.42578125" style="3" customWidth="1"/>
    <col min="2823" max="2823" width="11.42578125" style="3" customWidth="1"/>
    <col min="2824" max="2824" width="12.7109375" style="3" customWidth="1"/>
    <col min="2825" max="3072" width="23.85546875" style="3" customWidth="1"/>
    <col min="3073" max="3073" width="7" style="3" customWidth="1"/>
    <col min="3074" max="3074" width="17.7109375" style="3" customWidth="1"/>
    <col min="3075" max="3075" width="79.7109375" style="3" customWidth="1"/>
    <col min="3076" max="3076" width="29.85546875" style="3" customWidth="1"/>
    <col min="3077" max="3077" width="19.5703125" style="3" customWidth="1"/>
    <col min="3078" max="3078" width="16.42578125" style="3" customWidth="1"/>
    <col min="3079" max="3079" width="11.42578125" style="3" customWidth="1"/>
    <col min="3080" max="3080" width="12.7109375" style="3" customWidth="1"/>
    <col min="3081" max="3328" width="23.85546875" style="3" customWidth="1"/>
    <col min="3329" max="3329" width="7" style="3" customWidth="1"/>
    <col min="3330" max="3330" width="17.7109375" style="3" customWidth="1"/>
    <col min="3331" max="3331" width="79.7109375" style="3" customWidth="1"/>
    <col min="3332" max="3332" width="29.85546875" style="3" customWidth="1"/>
    <col min="3333" max="3333" width="19.5703125" style="3" customWidth="1"/>
    <col min="3334" max="3334" width="16.42578125" style="3" customWidth="1"/>
    <col min="3335" max="3335" width="11.42578125" style="3" customWidth="1"/>
    <col min="3336" max="3336" width="12.7109375" style="3" customWidth="1"/>
    <col min="3337" max="3584" width="23.85546875" style="3" customWidth="1"/>
    <col min="3585" max="3585" width="7" style="3" customWidth="1"/>
    <col min="3586" max="3586" width="17.7109375" style="3" customWidth="1"/>
    <col min="3587" max="3587" width="79.7109375" style="3" customWidth="1"/>
    <col min="3588" max="3588" width="29.85546875" style="3" customWidth="1"/>
    <col min="3589" max="3589" width="19.5703125" style="3" customWidth="1"/>
    <col min="3590" max="3590" width="16.42578125" style="3" customWidth="1"/>
    <col min="3591" max="3591" width="11.42578125" style="3" customWidth="1"/>
    <col min="3592" max="3592" width="12.7109375" style="3" customWidth="1"/>
    <col min="3593" max="3840" width="23.85546875" style="3" customWidth="1"/>
    <col min="3841" max="3841" width="7" style="3" customWidth="1"/>
    <col min="3842" max="3842" width="17.7109375" style="3" customWidth="1"/>
    <col min="3843" max="3843" width="79.7109375" style="3" customWidth="1"/>
    <col min="3844" max="3844" width="29.85546875" style="3" customWidth="1"/>
    <col min="3845" max="3845" width="19.5703125" style="3" customWidth="1"/>
    <col min="3846" max="3846" width="16.42578125" style="3" customWidth="1"/>
    <col min="3847" max="3847" width="11.42578125" style="3" customWidth="1"/>
    <col min="3848" max="3848" width="12.7109375" style="3" customWidth="1"/>
    <col min="3849" max="4096" width="23.85546875" style="3" customWidth="1"/>
    <col min="4097" max="4097" width="7" style="3" customWidth="1"/>
    <col min="4098" max="4098" width="17.7109375" style="3" customWidth="1"/>
    <col min="4099" max="4099" width="79.7109375" style="3" customWidth="1"/>
    <col min="4100" max="4100" width="29.85546875" style="3" customWidth="1"/>
    <col min="4101" max="4101" width="19.5703125" style="3" customWidth="1"/>
    <col min="4102" max="4102" width="16.42578125" style="3" customWidth="1"/>
    <col min="4103" max="4103" width="11.42578125" style="3" customWidth="1"/>
    <col min="4104" max="4104" width="12.7109375" style="3" customWidth="1"/>
    <col min="4105" max="4352" width="23.85546875" style="3" customWidth="1"/>
    <col min="4353" max="4353" width="7" style="3" customWidth="1"/>
    <col min="4354" max="4354" width="17.7109375" style="3" customWidth="1"/>
    <col min="4355" max="4355" width="79.7109375" style="3" customWidth="1"/>
    <col min="4356" max="4356" width="29.85546875" style="3" customWidth="1"/>
    <col min="4357" max="4357" width="19.5703125" style="3" customWidth="1"/>
    <col min="4358" max="4358" width="16.42578125" style="3" customWidth="1"/>
    <col min="4359" max="4359" width="11.42578125" style="3" customWidth="1"/>
    <col min="4360" max="4360" width="12.7109375" style="3" customWidth="1"/>
    <col min="4361" max="4608" width="23.85546875" style="3" customWidth="1"/>
    <col min="4609" max="4609" width="7" style="3" customWidth="1"/>
    <col min="4610" max="4610" width="17.7109375" style="3" customWidth="1"/>
    <col min="4611" max="4611" width="79.7109375" style="3" customWidth="1"/>
    <col min="4612" max="4612" width="29.85546875" style="3" customWidth="1"/>
    <col min="4613" max="4613" width="19.5703125" style="3" customWidth="1"/>
    <col min="4614" max="4614" width="16.42578125" style="3" customWidth="1"/>
    <col min="4615" max="4615" width="11.42578125" style="3" customWidth="1"/>
    <col min="4616" max="4616" width="12.7109375" style="3" customWidth="1"/>
    <col min="4617" max="4864" width="23.85546875" style="3" customWidth="1"/>
    <col min="4865" max="4865" width="7" style="3" customWidth="1"/>
    <col min="4866" max="4866" width="17.7109375" style="3" customWidth="1"/>
    <col min="4867" max="4867" width="79.7109375" style="3" customWidth="1"/>
    <col min="4868" max="4868" width="29.85546875" style="3" customWidth="1"/>
    <col min="4869" max="4869" width="19.5703125" style="3" customWidth="1"/>
    <col min="4870" max="4870" width="16.42578125" style="3" customWidth="1"/>
    <col min="4871" max="4871" width="11.42578125" style="3" customWidth="1"/>
    <col min="4872" max="4872" width="12.7109375" style="3" customWidth="1"/>
    <col min="4873" max="5120" width="23.85546875" style="3" customWidth="1"/>
    <col min="5121" max="5121" width="7" style="3" customWidth="1"/>
    <col min="5122" max="5122" width="17.7109375" style="3" customWidth="1"/>
    <col min="5123" max="5123" width="79.7109375" style="3" customWidth="1"/>
    <col min="5124" max="5124" width="29.85546875" style="3" customWidth="1"/>
    <col min="5125" max="5125" width="19.5703125" style="3" customWidth="1"/>
    <col min="5126" max="5126" width="16.42578125" style="3" customWidth="1"/>
    <col min="5127" max="5127" width="11.42578125" style="3" customWidth="1"/>
    <col min="5128" max="5128" width="12.7109375" style="3" customWidth="1"/>
    <col min="5129" max="5376" width="23.85546875" style="3" customWidth="1"/>
    <col min="5377" max="5377" width="7" style="3" customWidth="1"/>
    <col min="5378" max="5378" width="17.7109375" style="3" customWidth="1"/>
    <col min="5379" max="5379" width="79.7109375" style="3" customWidth="1"/>
    <col min="5380" max="5380" width="29.85546875" style="3" customWidth="1"/>
    <col min="5381" max="5381" width="19.5703125" style="3" customWidth="1"/>
    <col min="5382" max="5382" width="16.42578125" style="3" customWidth="1"/>
    <col min="5383" max="5383" width="11.42578125" style="3" customWidth="1"/>
    <col min="5384" max="5384" width="12.7109375" style="3" customWidth="1"/>
    <col min="5385" max="5632" width="23.85546875" style="3" customWidth="1"/>
    <col min="5633" max="5633" width="7" style="3" customWidth="1"/>
    <col min="5634" max="5634" width="17.7109375" style="3" customWidth="1"/>
    <col min="5635" max="5635" width="79.7109375" style="3" customWidth="1"/>
    <col min="5636" max="5636" width="29.85546875" style="3" customWidth="1"/>
    <col min="5637" max="5637" width="19.5703125" style="3" customWidth="1"/>
    <col min="5638" max="5638" width="16.42578125" style="3" customWidth="1"/>
    <col min="5639" max="5639" width="11.42578125" style="3" customWidth="1"/>
    <col min="5640" max="5640" width="12.7109375" style="3" customWidth="1"/>
    <col min="5641" max="5888" width="23.85546875" style="3" customWidth="1"/>
    <col min="5889" max="5889" width="7" style="3" customWidth="1"/>
    <col min="5890" max="5890" width="17.7109375" style="3" customWidth="1"/>
    <col min="5891" max="5891" width="79.7109375" style="3" customWidth="1"/>
    <col min="5892" max="5892" width="29.85546875" style="3" customWidth="1"/>
    <col min="5893" max="5893" width="19.5703125" style="3" customWidth="1"/>
    <col min="5894" max="5894" width="16.42578125" style="3" customWidth="1"/>
    <col min="5895" max="5895" width="11.42578125" style="3" customWidth="1"/>
    <col min="5896" max="5896" width="12.7109375" style="3" customWidth="1"/>
    <col min="5897" max="6144" width="23.85546875" style="3" customWidth="1"/>
    <col min="6145" max="6145" width="7" style="3" customWidth="1"/>
    <col min="6146" max="6146" width="17.7109375" style="3" customWidth="1"/>
    <col min="6147" max="6147" width="79.7109375" style="3" customWidth="1"/>
    <col min="6148" max="6148" width="29.85546875" style="3" customWidth="1"/>
    <col min="6149" max="6149" width="19.5703125" style="3" customWidth="1"/>
    <col min="6150" max="6150" width="16.42578125" style="3" customWidth="1"/>
    <col min="6151" max="6151" width="11.42578125" style="3" customWidth="1"/>
    <col min="6152" max="6152" width="12.7109375" style="3" customWidth="1"/>
    <col min="6153" max="6400" width="23.85546875" style="3" customWidth="1"/>
    <col min="6401" max="6401" width="7" style="3" customWidth="1"/>
    <col min="6402" max="6402" width="17.7109375" style="3" customWidth="1"/>
    <col min="6403" max="6403" width="79.7109375" style="3" customWidth="1"/>
    <col min="6404" max="6404" width="29.85546875" style="3" customWidth="1"/>
    <col min="6405" max="6405" width="19.5703125" style="3" customWidth="1"/>
    <col min="6406" max="6406" width="16.42578125" style="3" customWidth="1"/>
    <col min="6407" max="6407" width="11.42578125" style="3" customWidth="1"/>
    <col min="6408" max="6408" width="12.7109375" style="3" customWidth="1"/>
    <col min="6409" max="6656" width="23.85546875" style="3" customWidth="1"/>
    <col min="6657" max="6657" width="7" style="3" customWidth="1"/>
    <col min="6658" max="6658" width="17.7109375" style="3" customWidth="1"/>
    <col min="6659" max="6659" width="79.7109375" style="3" customWidth="1"/>
    <col min="6660" max="6660" width="29.85546875" style="3" customWidth="1"/>
    <col min="6661" max="6661" width="19.5703125" style="3" customWidth="1"/>
    <col min="6662" max="6662" width="16.42578125" style="3" customWidth="1"/>
    <col min="6663" max="6663" width="11.42578125" style="3" customWidth="1"/>
    <col min="6664" max="6664" width="12.7109375" style="3" customWidth="1"/>
    <col min="6665" max="6912" width="23.85546875" style="3" customWidth="1"/>
    <col min="6913" max="6913" width="7" style="3" customWidth="1"/>
    <col min="6914" max="6914" width="17.7109375" style="3" customWidth="1"/>
    <col min="6915" max="6915" width="79.7109375" style="3" customWidth="1"/>
    <col min="6916" max="6916" width="29.85546875" style="3" customWidth="1"/>
    <col min="6917" max="6917" width="19.5703125" style="3" customWidth="1"/>
    <col min="6918" max="6918" width="16.42578125" style="3" customWidth="1"/>
    <col min="6919" max="6919" width="11.42578125" style="3" customWidth="1"/>
    <col min="6920" max="6920" width="12.7109375" style="3" customWidth="1"/>
    <col min="6921" max="7168" width="23.85546875" style="3" customWidth="1"/>
    <col min="7169" max="7169" width="7" style="3" customWidth="1"/>
    <col min="7170" max="7170" width="17.7109375" style="3" customWidth="1"/>
    <col min="7171" max="7171" width="79.7109375" style="3" customWidth="1"/>
    <col min="7172" max="7172" width="29.85546875" style="3" customWidth="1"/>
    <col min="7173" max="7173" width="19.5703125" style="3" customWidth="1"/>
    <col min="7174" max="7174" width="16.42578125" style="3" customWidth="1"/>
    <col min="7175" max="7175" width="11.42578125" style="3" customWidth="1"/>
    <col min="7176" max="7176" width="12.7109375" style="3" customWidth="1"/>
    <col min="7177" max="7424" width="23.85546875" style="3" customWidth="1"/>
    <col min="7425" max="7425" width="7" style="3" customWidth="1"/>
    <col min="7426" max="7426" width="17.7109375" style="3" customWidth="1"/>
    <col min="7427" max="7427" width="79.7109375" style="3" customWidth="1"/>
    <col min="7428" max="7428" width="29.85546875" style="3" customWidth="1"/>
    <col min="7429" max="7429" width="19.5703125" style="3" customWidth="1"/>
    <col min="7430" max="7430" width="16.42578125" style="3" customWidth="1"/>
    <col min="7431" max="7431" width="11.42578125" style="3" customWidth="1"/>
    <col min="7432" max="7432" width="12.7109375" style="3" customWidth="1"/>
    <col min="7433" max="7680" width="23.85546875" style="3" customWidth="1"/>
    <col min="7681" max="7681" width="7" style="3" customWidth="1"/>
    <col min="7682" max="7682" width="17.7109375" style="3" customWidth="1"/>
    <col min="7683" max="7683" width="79.7109375" style="3" customWidth="1"/>
    <col min="7684" max="7684" width="29.85546875" style="3" customWidth="1"/>
    <col min="7685" max="7685" width="19.5703125" style="3" customWidth="1"/>
    <col min="7686" max="7686" width="16.42578125" style="3" customWidth="1"/>
    <col min="7687" max="7687" width="11.42578125" style="3" customWidth="1"/>
    <col min="7688" max="7688" width="12.7109375" style="3" customWidth="1"/>
    <col min="7689" max="7936" width="23.85546875" style="3" customWidth="1"/>
    <col min="7937" max="7937" width="7" style="3" customWidth="1"/>
    <col min="7938" max="7938" width="17.7109375" style="3" customWidth="1"/>
    <col min="7939" max="7939" width="79.7109375" style="3" customWidth="1"/>
    <col min="7940" max="7940" width="29.85546875" style="3" customWidth="1"/>
    <col min="7941" max="7941" width="19.5703125" style="3" customWidth="1"/>
    <col min="7942" max="7942" width="16.42578125" style="3" customWidth="1"/>
    <col min="7943" max="7943" width="11.42578125" style="3" customWidth="1"/>
    <col min="7944" max="7944" width="12.7109375" style="3" customWidth="1"/>
    <col min="7945" max="8192" width="23.85546875" style="3" customWidth="1"/>
    <col min="8193" max="8193" width="7" style="3" customWidth="1"/>
    <col min="8194" max="8194" width="17.7109375" style="3" customWidth="1"/>
    <col min="8195" max="8195" width="79.7109375" style="3" customWidth="1"/>
    <col min="8196" max="8196" width="29.85546875" style="3" customWidth="1"/>
    <col min="8197" max="8197" width="19.5703125" style="3" customWidth="1"/>
    <col min="8198" max="8198" width="16.42578125" style="3" customWidth="1"/>
    <col min="8199" max="8199" width="11.42578125" style="3" customWidth="1"/>
    <col min="8200" max="8200" width="12.7109375" style="3" customWidth="1"/>
    <col min="8201" max="8448" width="23.85546875" style="3" customWidth="1"/>
    <col min="8449" max="8449" width="7" style="3" customWidth="1"/>
    <col min="8450" max="8450" width="17.7109375" style="3" customWidth="1"/>
    <col min="8451" max="8451" width="79.7109375" style="3" customWidth="1"/>
    <col min="8452" max="8452" width="29.85546875" style="3" customWidth="1"/>
    <col min="8453" max="8453" width="19.5703125" style="3" customWidth="1"/>
    <col min="8454" max="8454" width="16.42578125" style="3" customWidth="1"/>
    <col min="8455" max="8455" width="11.42578125" style="3" customWidth="1"/>
    <col min="8456" max="8456" width="12.7109375" style="3" customWidth="1"/>
    <col min="8457" max="8704" width="23.85546875" style="3" customWidth="1"/>
    <col min="8705" max="8705" width="7" style="3" customWidth="1"/>
    <col min="8706" max="8706" width="17.7109375" style="3" customWidth="1"/>
    <col min="8707" max="8707" width="79.7109375" style="3" customWidth="1"/>
    <col min="8708" max="8708" width="29.85546875" style="3" customWidth="1"/>
    <col min="8709" max="8709" width="19.5703125" style="3" customWidth="1"/>
    <col min="8710" max="8710" width="16.42578125" style="3" customWidth="1"/>
    <col min="8711" max="8711" width="11.42578125" style="3" customWidth="1"/>
    <col min="8712" max="8712" width="12.7109375" style="3" customWidth="1"/>
    <col min="8713" max="8960" width="23.85546875" style="3" customWidth="1"/>
    <col min="8961" max="8961" width="7" style="3" customWidth="1"/>
    <col min="8962" max="8962" width="17.7109375" style="3" customWidth="1"/>
    <col min="8963" max="8963" width="79.7109375" style="3" customWidth="1"/>
    <col min="8964" max="8964" width="29.85546875" style="3" customWidth="1"/>
    <col min="8965" max="8965" width="19.5703125" style="3" customWidth="1"/>
    <col min="8966" max="8966" width="16.42578125" style="3" customWidth="1"/>
    <col min="8967" max="8967" width="11.42578125" style="3" customWidth="1"/>
    <col min="8968" max="8968" width="12.7109375" style="3" customWidth="1"/>
    <col min="8969" max="9216" width="23.85546875" style="3" customWidth="1"/>
    <col min="9217" max="9217" width="7" style="3" customWidth="1"/>
    <col min="9218" max="9218" width="17.7109375" style="3" customWidth="1"/>
    <col min="9219" max="9219" width="79.7109375" style="3" customWidth="1"/>
    <col min="9220" max="9220" width="29.85546875" style="3" customWidth="1"/>
    <col min="9221" max="9221" width="19.5703125" style="3" customWidth="1"/>
    <col min="9222" max="9222" width="16.42578125" style="3" customWidth="1"/>
    <col min="9223" max="9223" width="11.42578125" style="3" customWidth="1"/>
    <col min="9224" max="9224" width="12.7109375" style="3" customWidth="1"/>
    <col min="9225" max="9472" width="23.85546875" style="3" customWidth="1"/>
    <col min="9473" max="9473" width="7" style="3" customWidth="1"/>
    <col min="9474" max="9474" width="17.7109375" style="3" customWidth="1"/>
    <col min="9475" max="9475" width="79.7109375" style="3" customWidth="1"/>
    <col min="9476" max="9476" width="29.85546875" style="3" customWidth="1"/>
    <col min="9477" max="9477" width="19.5703125" style="3" customWidth="1"/>
    <col min="9478" max="9478" width="16.42578125" style="3" customWidth="1"/>
    <col min="9479" max="9479" width="11.42578125" style="3" customWidth="1"/>
    <col min="9480" max="9480" width="12.7109375" style="3" customWidth="1"/>
    <col min="9481" max="9728" width="23.85546875" style="3" customWidth="1"/>
    <col min="9729" max="9729" width="7" style="3" customWidth="1"/>
    <col min="9730" max="9730" width="17.7109375" style="3" customWidth="1"/>
    <col min="9731" max="9731" width="79.7109375" style="3" customWidth="1"/>
    <col min="9732" max="9732" width="29.85546875" style="3" customWidth="1"/>
    <col min="9733" max="9733" width="19.5703125" style="3" customWidth="1"/>
    <col min="9734" max="9734" width="16.42578125" style="3" customWidth="1"/>
    <col min="9735" max="9735" width="11.42578125" style="3" customWidth="1"/>
    <col min="9736" max="9736" width="12.7109375" style="3" customWidth="1"/>
    <col min="9737" max="9984" width="23.85546875" style="3" customWidth="1"/>
    <col min="9985" max="9985" width="7" style="3" customWidth="1"/>
    <col min="9986" max="9986" width="17.7109375" style="3" customWidth="1"/>
    <col min="9987" max="9987" width="79.7109375" style="3" customWidth="1"/>
    <col min="9988" max="9988" width="29.85546875" style="3" customWidth="1"/>
    <col min="9989" max="9989" width="19.5703125" style="3" customWidth="1"/>
    <col min="9990" max="9990" width="16.42578125" style="3" customWidth="1"/>
    <col min="9991" max="9991" width="11.42578125" style="3" customWidth="1"/>
    <col min="9992" max="9992" width="12.7109375" style="3" customWidth="1"/>
    <col min="9993" max="10240" width="23.85546875" style="3" customWidth="1"/>
    <col min="10241" max="10241" width="7" style="3" customWidth="1"/>
    <col min="10242" max="10242" width="17.7109375" style="3" customWidth="1"/>
    <col min="10243" max="10243" width="79.7109375" style="3" customWidth="1"/>
    <col min="10244" max="10244" width="29.85546875" style="3" customWidth="1"/>
    <col min="10245" max="10245" width="19.5703125" style="3" customWidth="1"/>
    <col min="10246" max="10246" width="16.42578125" style="3" customWidth="1"/>
    <col min="10247" max="10247" width="11.42578125" style="3" customWidth="1"/>
    <col min="10248" max="10248" width="12.7109375" style="3" customWidth="1"/>
    <col min="10249" max="10496" width="23.85546875" style="3" customWidth="1"/>
    <col min="10497" max="10497" width="7" style="3" customWidth="1"/>
    <col min="10498" max="10498" width="17.7109375" style="3" customWidth="1"/>
    <col min="10499" max="10499" width="79.7109375" style="3" customWidth="1"/>
    <col min="10500" max="10500" width="29.85546875" style="3" customWidth="1"/>
    <col min="10501" max="10501" width="19.5703125" style="3" customWidth="1"/>
    <col min="10502" max="10502" width="16.42578125" style="3" customWidth="1"/>
    <col min="10503" max="10503" width="11.42578125" style="3" customWidth="1"/>
    <col min="10504" max="10504" width="12.7109375" style="3" customWidth="1"/>
    <col min="10505" max="10752" width="23.85546875" style="3" customWidth="1"/>
    <col min="10753" max="10753" width="7" style="3" customWidth="1"/>
    <col min="10754" max="10754" width="17.7109375" style="3" customWidth="1"/>
    <col min="10755" max="10755" width="79.7109375" style="3" customWidth="1"/>
    <col min="10756" max="10756" width="29.85546875" style="3" customWidth="1"/>
    <col min="10757" max="10757" width="19.5703125" style="3" customWidth="1"/>
    <col min="10758" max="10758" width="16.42578125" style="3" customWidth="1"/>
    <col min="10759" max="10759" width="11.42578125" style="3" customWidth="1"/>
    <col min="10760" max="10760" width="12.7109375" style="3" customWidth="1"/>
    <col min="10761" max="11008" width="23.85546875" style="3" customWidth="1"/>
    <col min="11009" max="11009" width="7" style="3" customWidth="1"/>
    <col min="11010" max="11010" width="17.7109375" style="3" customWidth="1"/>
    <col min="11011" max="11011" width="79.7109375" style="3" customWidth="1"/>
    <col min="11012" max="11012" width="29.85546875" style="3" customWidth="1"/>
    <col min="11013" max="11013" width="19.5703125" style="3" customWidth="1"/>
    <col min="11014" max="11014" width="16.42578125" style="3" customWidth="1"/>
    <col min="11015" max="11015" width="11.42578125" style="3" customWidth="1"/>
    <col min="11016" max="11016" width="12.7109375" style="3" customWidth="1"/>
    <col min="11017" max="11264" width="23.85546875" style="3" customWidth="1"/>
    <col min="11265" max="11265" width="7" style="3" customWidth="1"/>
    <col min="11266" max="11266" width="17.7109375" style="3" customWidth="1"/>
    <col min="11267" max="11267" width="79.7109375" style="3" customWidth="1"/>
    <col min="11268" max="11268" width="29.85546875" style="3" customWidth="1"/>
    <col min="11269" max="11269" width="19.5703125" style="3" customWidth="1"/>
    <col min="11270" max="11270" width="16.42578125" style="3" customWidth="1"/>
    <col min="11271" max="11271" width="11.42578125" style="3" customWidth="1"/>
    <col min="11272" max="11272" width="12.7109375" style="3" customWidth="1"/>
    <col min="11273" max="11520" width="23.85546875" style="3" customWidth="1"/>
    <col min="11521" max="11521" width="7" style="3" customWidth="1"/>
    <col min="11522" max="11522" width="17.7109375" style="3" customWidth="1"/>
    <col min="11523" max="11523" width="79.7109375" style="3" customWidth="1"/>
    <col min="11524" max="11524" width="29.85546875" style="3" customWidth="1"/>
    <col min="11525" max="11525" width="19.5703125" style="3" customWidth="1"/>
    <col min="11526" max="11526" width="16.42578125" style="3" customWidth="1"/>
    <col min="11527" max="11527" width="11.42578125" style="3" customWidth="1"/>
    <col min="11528" max="11528" width="12.7109375" style="3" customWidth="1"/>
    <col min="11529" max="11776" width="23.85546875" style="3" customWidth="1"/>
    <col min="11777" max="11777" width="7" style="3" customWidth="1"/>
    <col min="11778" max="11778" width="17.7109375" style="3" customWidth="1"/>
    <col min="11779" max="11779" width="79.7109375" style="3" customWidth="1"/>
    <col min="11780" max="11780" width="29.85546875" style="3" customWidth="1"/>
    <col min="11781" max="11781" width="19.5703125" style="3" customWidth="1"/>
    <col min="11782" max="11782" width="16.42578125" style="3" customWidth="1"/>
    <col min="11783" max="11783" width="11.42578125" style="3" customWidth="1"/>
    <col min="11784" max="11784" width="12.7109375" style="3" customWidth="1"/>
    <col min="11785" max="12032" width="23.85546875" style="3" customWidth="1"/>
    <col min="12033" max="12033" width="7" style="3" customWidth="1"/>
    <col min="12034" max="12034" width="17.7109375" style="3" customWidth="1"/>
    <col min="12035" max="12035" width="79.7109375" style="3" customWidth="1"/>
    <col min="12036" max="12036" width="29.85546875" style="3" customWidth="1"/>
    <col min="12037" max="12037" width="19.5703125" style="3" customWidth="1"/>
    <col min="12038" max="12038" width="16.42578125" style="3" customWidth="1"/>
    <col min="12039" max="12039" width="11.42578125" style="3" customWidth="1"/>
    <col min="12040" max="12040" width="12.7109375" style="3" customWidth="1"/>
    <col min="12041" max="12288" width="23.85546875" style="3" customWidth="1"/>
    <col min="12289" max="12289" width="7" style="3" customWidth="1"/>
    <col min="12290" max="12290" width="17.7109375" style="3" customWidth="1"/>
    <col min="12291" max="12291" width="79.7109375" style="3" customWidth="1"/>
    <col min="12292" max="12292" width="29.85546875" style="3" customWidth="1"/>
    <col min="12293" max="12293" width="19.5703125" style="3" customWidth="1"/>
    <col min="12294" max="12294" width="16.42578125" style="3" customWidth="1"/>
    <col min="12295" max="12295" width="11.42578125" style="3" customWidth="1"/>
    <col min="12296" max="12296" width="12.7109375" style="3" customWidth="1"/>
    <col min="12297" max="12544" width="23.85546875" style="3" customWidth="1"/>
    <col min="12545" max="12545" width="7" style="3" customWidth="1"/>
    <col min="12546" max="12546" width="17.7109375" style="3" customWidth="1"/>
    <col min="12547" max="12547" width="79.7109375" style="3" customWidth="1"/>
    <col min="12548" max="12548" width="29.85546875" style="3" customWidth="1"/>
    <col min="12549" max="12549" width="19.5703125" style="3" customWidth="1"/>
    <col min="12550" max="12550" width="16.42578125" style="3" customWidth="1"/>
    <col min="12551" max="12551" width="11.42578125" style="3" customWidth="1"/>
    <col min="12552" max="12552" width="12.7109375" style="3" customWidth="1"/>
    <col min="12553" max="12800" width="23.85546875" style="3" customWidth="1"/>
    <col min="12801" max="12801" width="7" style="3" customWidth="1"/>
    <col min="12802" max="12802" width="17.7109375" style="3" customWidth="1"/>
    <col min="12803" max="12803" width="79.7109375" style="3" customWidth="1"/>
    <col min="12804" max="12804" width="29.85546875" style="3" customWidth="1"/>
    <col min="12805" max="12805" width="19.5703125" style="3" customWidth="1"/>
    <col min="12806" max="12806" width="16.42578125" style="3" customWidth="1"/>
    <col min="12807" max="12807" width="11.42578125" style="3" customWidth="1"/>
    <col min="12808" max="12808" width="12.7109375" style="3" customWidth="1"/>
    <col min="12809" max="13056" width="23.85546875" style="3" customWidth="1"/>
    <col min="13057" max="13057" width="7" style="3" customWidth="1"/>
    <col min="13058" max="13058" width="17.7109375" style="3" customWidth="1"/>
    <col min="13059" max="13059" width="79.7109375" style="3" customWidth="1"/>
    <col min="13060" max="13060" width="29.85546875" style="3" customWidth="1"/>
    <col min="13061" max="13061" width="19.5703125" style="3" customWidth="1"/>
    <col min="13062" max="13062" width="16.42578125" style="3" customWidth="1"/>
    <col min="13063" max="13063" width="11.42578125" style="3" customWidth="1"/>
    <col min="13064" max="13064" width="12.7109375" style="3" customWidth="1"/>
    <col min="13065" max="13312" width="23.85546875" style="3" customWidth="1"/>
    <col min="13313" max="13313" width="7" style="3" customWidth="1"/>
    <col min="13314" max="13314" width="17.7109375" style="3" customWidth="1"/>
    <col min="13315" max="13315" width="79.7109375" style="3" customWidth="1"/>
    <col min="13316" max="13316" width="29.85546875" style="3" customWidth="1"/>
    <col min="13317" max="13317" width="19.5703125" style="3" customWidth="1"/>
    <col min="13318" max="13318" width="16.42578125" style="3" customWidth="1"/>
    <col min="13319" max="13319" width="11.42578125" style="3" customWidth="1"/>
    <col min="13320" max="13320" width="12.7109375" style="3" customWidth="1"/>
    <col min="13321" max="13568" width="23.85546875" style="3" customWidth="1"/>
    <col min="13569" max="13569" width="7" style="3" customWidth="1"/>
    <col min="13570" max="13570" width="17.7109375" style="3" customWidth="1"/>
    <col min="13571" max="13571" width="79.7109375" style="3" customWidth="1"/>
    <col min="13572" max="13572" width="29.85546875" style="3" customWidth="1"/>
    <col min="13573" max="13573" width="19.5703125" style="3" customWidth="1"/>
    <col min="13574" max="13574" width="16.42578125" style="3" customWidth="1"/>
    <col min="13575" max="13575" width="11.42578125" style="3" customWidth="1"/>
    <col min="13576" max="13576" width="12.7109375" style="3" customWidth="1"/>
    <col min="13577" max="13824" width="23.85546875" style="3" customWidth="1"/>
    <col min="13825" max="13825" width="7" style="3" customWidth="1"/>
    <col min="13826" max="13826" width="17.7109375" style="3" customWidth="1"/>
    <col min="13827" max="13827" width="79.7109375" style="3" customWidth="1"/>
    <col min="13828" max="13828" width="29.85546875" style="3" customWidth="1"/>
    <col min="13829" max="13829" width="19.5703125" style="3" customWidth="1"/>
    <col min="13830" max="13830" width="16.42578125" style="3" customWidth="1"/>
    <col min="13831" max="13831" width="11.42578125" style="3" customWidth="1"/>
    <col min="13832" max="13832" width="12.7109375" style="3" customWidth="1"/>
    <col min="13833" max="14080" width="23.85546875" style="3" customWidth="1"/>
    <col min="14081" max="14081" width="7" style="3" customWidth="1"/>
    <col min="14082" max="14082" width="17.7109375" style="3" customWidth="1"/>
    <col min="14083" max="14083" width="79.7109375" style="3" customWidth="1"/>
    <col min="14084" max="14084" width="29.85546875" style="3" customWidth="1"/>
    <col min="14085" max="14085" width="19.5703125" style="3" customWidth="1"/>
    <col min="14086" max="14086" width="16.42578125" style="3" customWidth="1"/>
    <col min="14087" max="14087" width="11.42578125" style="3" customWidth="1"/>
    <col min="14088" max="14088" width="12.7109375" style="3" customWidth="1"/>
    <col min="14089" max="14336" width="23.85546875" style="3" customWidth="1"/>
    <col min="14337" max="14337" width="7" style="3" customWidth="1"/>
    <col min="14338" max="14338" width="17.7109375" style="3" customWidth="1"/>
    <col min="14339" max="14339" width="79.7109375" style="3" customWidth="1"/>
    <col min="14340" max="14340" width="29.85546875" style="3" customWidth="1"/>
    <col min="14341" max="14341" width="19.5703125" style="3" customWidth="1"/>
    <col min="14342" max="14342" width="16.42578125" style="3" customWidth="1"/>
    <col min="14343" max="14343" width="11.42578125" style="3" customWidth="1"/>
    <col min="14344" max="14344" width="12.7109375" style="3" customWidth="1"/>
    <col min="14345" max="14592" width="23.85546875" style="3" customWidth="1"/>
    <col min="14593" max="14593" width="7" style="3" customWidth="1"/>
    <col min="14594" max="14594" width="17.7109375" style="3" customWidth="1"/>
    <col min="14595" max="14595" width="79.7109375" style="3" customWidth="1"/>
    <col min="14596" max="14596" width="29.85546875" style="3" customWidth="1"/>
    <col min="14597" max="14597" width="19.5703125" style="3" customWidth="1"/>
    <col min="14598" max="14598" width="16.42578125" style="3" customWidth="1"/>
    <col min="14599" max="14599" width="11.42578125" style="3" customWidth="1"/>
    <col min="14600" max="14600" width="12.7109375" style="3" customWidth="1"/>
    <col min="14601" max="14848" width="23.85546875" style="3" customWidth="1"/>
    <col min="14849" max="14849" width="7" style="3" customWidth="1"/>
    <col min="14850" max="14850" width="17.7109375" style="3" customWidth="1"/>
    <col min="14851" max="14851" width="79.7109375" style="3" customWidth="1"/>
    <col min="14852" max="14852" width="29.85546875" style="3" customWidth="1"/>
    <col min="14853" max="14853" width="19.5703125" style="3" customWidth="1"/>
    <col min="14854" max="14854" width="16.42578125" style="3" customWidth="1"/>
    <col min="14855" max="14855" width="11.42578125" style="3" customWidth="1"/>
    <col min="14856" max="14856" width="12.7109375" style="3" customWidth="1"/>
    <col min="14857" max="15104" width="23.85546875" style="3" customWidth="1"/>
    <col min="15105" max="15105" width="7" style="3" customWidth="1"/>
    <col min="15106" max="15106" width="17.7109375" style="3" customWidth="1"/>
    <col min="15107" max="15107" width="79.7109375" style="3" customWidth="1"/>
    <col min="15108" max="15108" width="29.85546875" style="3" customWidth="1"/>
    <col min="15109" max="15109" width="19.5703125" style="3" customWidth="1"/>
    <col min="15110" max="15110" width="16.42578125" style="3" customWidth="1"/>
    <col min="15111" max="15111" width="11.42578125" style="3" customWidth="1"/>
    <col min="15112" max="15112" width="12.7109375" style="3" customWidth="1"/>
    <col min="15113" max="15360" width="23.85546875" style="3" customWidth="1"/>
    <col min="15361" max="15361" width="7" style="3" customWidth="1"/>
    <col min="15362" max="15362" width="17.7109375" style="3" customWidth="1"/>
    <col min="15363" max="15363" width="79.7109375" style="3" customWidth="1"/>
    <col min="15364" max="15364" width="29.85546875" style="3" customWidth="1"/>
    <col min="15365" max="15365" width="19.5703125" style="3" customWidth="1"/>
    <col min="15366" max="15366" width="16.42578125" style="3" customWidth="1"/>
    <col min="15367" max="15367" width="11.42578125" style="3" customWidth="1"/>
    <col min="15368" max="15368" width="12.7109375" style="3" customWidth="1"/>
    <col min="15369" max="15616" width="23.85546875" style="3" customWidth="1"/>
    <col min="15617" max="15617" width="7" style="3" customWidth="1"/>
    <col min="15618" max="15618" width="17.7109375" style="3" customWidth="1"/>
    <col min="15619" max="15619" width="79.7109375" style="3" customWidth="1"/>
    <col min="15620" max="15620" width="29.85546875" style="3" customWidth="1"/>
    <col min="15621" max="15621" width="19.5703125" style="3" customWidth="1"/>
    <col min="15622" max="15622" width="16.42578125" style="3" customWidth="1"/>
    <col min="15623" max="15623" width="11.42578125" style="3" customWidth="1"/>
    <col min="15624" max="15624" width="12.7109375" style="3" customWidth="1"/>
    <col min="15625" max="15872" width="23.85546875" style="3" customWidth="1"/>
    <col min="15873" max="15873" width="7" style="3" customWidth="1"/>
    <col min="15874" max="15874" width="17.7109375" style="3" customWidth="1"/>
    <col min="15875" max="15875" width="79.7109375" style="3" customWidth="1"/>
    <col min="15876" max="15876" width="29.85546875" style="3" customWidth="1"/>
    <col min="15877" max="15877" width="19.5703125" style="3" customWidth="1"/>
    <col min="15878" max="15878" width="16.42578125" style="3" customWidth="1"/>
    <col min="15879" max="15879" width="11.42578125" style="3" customWidth="1"/>
    <col min="15880" max="15880" width="12.7109375" style="3" customWidth="1"/>
    <col min="15881" max="16128" width="23.85546875" style="3" customWidth="1"/>
    <col min="16129" max="16129" width="7" style="3" customWidth="1"/>
    <col min="16130" max="16130" width="17.7109375" style="3" customWidth="1"/>
    <col min="16131" max="16131" width="79.7109375" style="3" customWidth="1"/>
    <col min="16132" max="16132" width="29.85546875" style="3" customWidth="1"/>
    <col min="16133" max="16133" width="19.5703125" style="3" customWidth="1"/>
    <col min="16134" max="16134" width="16.42578125" style="3" customWidth="1"/>
    <col min="16135" max="16135" width="11.42578125" style="3" customWidth="1"/>
    <col min="16136" max="16136" width="12.7109375" style="3" customWidth="1"/>
    <col min="16137" max="16384" width="23.85546875" style="3" customWidth="1"/>
  </cols>
  <sheetData>
    <row r="1" spans="1:8" ht="48.75" customHeight="1" x14ac:dyDescent="0.25">
      <c r="A1" s="1" t="s">
        <v>0</v>
      </c>
      <c r="B1" s="2"/>
      <c r="F1" s="95" t="s">
        <v>225</v>
      </c>
      <c r="G1" s="95"/>
      <c r="H1" s="95"/>
    </row>
    <row r="2" spans="1:8" x14ac:dyDescent="0.25">
      <c r="A2" s="6" t="s">
        <v>1</v>
      </c>
      <c r="C2" s="7"/>
      <c r="D2" s="8"/>
      <c r="E2" s="9"/>
    </row>
    <row r="3" spans="1:8" x14ac:dyDescent="0.25">
      <c r="A3" s="96" t="s">
        <v>2</v>
      </c>
      <c r="B3" s="96"/>
      <c r="C3" s="96"/>
      <c r="D3" s="96"/>
      <c r="E3" s="96"/>
      <c r="F3" s="96"/>
      <c r="G3" s="96"/>
      <c r="H3" s="96"/>
    </row>
    <row r="4" spans="1:8" x14ac:dyDescent="0.25">
      <c r="A4" s="10"/>
      <c r="B4" s="10"/>
      <c r="C4" s="10"/>
      <c r="D4" s="11"/>
      <c r="E4" s="12"/>
    </row>
    <row r="5" spans="1:8" ht="36" customHeight="1" x14ac:dyDescent="0.25">
      <c r="A5" s="97" t="s">
        <v>3</v>
      </c>
      <c r="B5" s="97"/>
      <c r="C5" s="97"/>
      <c r="D5" s="97"/>
      <c r="E5" s="97"/>
      <c r="F5" s="97"/>
      <c r="G5" s="97"/>
      <c r="H5" s="97"/>
    </row>
    <row r="6" spans="1:8" ht="16.5" thickBot="1" x14ac:dyDescent="0.3">
      <c r="C6" s="13"/>
      <c r="D6" s="14"/>
    </row>
    <row r="7" spans="1:8" s="15" customFormat="1" ht="34.5" customHeight="1" x14ac:dyDescent="0.2">
      <c r="A7" s="98" t="s">
        <v>4</v>
      </c>
      <c r="B7" s="100" t="s">
        <v>5</v>
      </c>
      <c r="C7" s="100" t="s">
        <v>6</v>
      </c>
      <c r="D7" s="100" t="s">
        <v>7</v>
      </c>
      <c r="E7" s="102" t="s">
        <v>190</v>
      </c>
      <c r="F7" s="104" t="s">
        <v>191</v>
      </c>
      <c r="G7" s="104"/>
      <c r="H7" s="105"/>
    </row>
    <row r="8" spans="1:8" s="15" customFormat="1" ht="114" customHeight="1" thickBot="1" x14ac:dyDescent="0.25">
      <c r="A8" s="99"/>
      <c r="B8" s="101"/>
      <c r="C8" s="101"/>
      <c r="D8" s="101"/>
      <c r="E8" s="103"/>
      <c r="F8" s="16" t="s">
        <v>8</v>
      </c>
      <c r="G8" s="17" t="s">
        <v>9</v>
      </c>
      <c r="H8" s="18" t="s">
        <v>10</v>
      </c>
    </row>
    <row r="9" spans="1:8" ht="16.5" thickBot="1" x14ac:dyDescent="0.3">
      <c r="A9" s="19">
        <v>1</v>
      </c>
      <c r="B9" s="20">
        <v>2</v>
      </c>
      <c r="C9" s="19">
        <v>3</v>
      </c>
      <c r="D9" s="20">
        <v>4</v>
      </c>
      <c r="E9" s="19">
        <v>5</v>
      </c>
      <c r="F9" s="20">
        <v>6</v>
      </c>
      <c r="G9" s="19">
        <v>7</v>
      </c>
      <c r="H9" s="94">
        <v>8</v>
      </c>
    </row>
    <row r="10" spans="1:8" ht="16.5" thickBot="1" x14ac:dyDescent="0.3">
      <c r="A10" s="19" t="s">
        <v>11</v>
      </c>
      <c r="B10" s="20" t="s">
        <v>12</v>
      </c>
      <c r="C10" s="21" t="s">
        <v>13</v>
      </c>
      <c r="D10" s="22"/>
      <c r="E10" s="23">
        <f>SUM(E11:E12)</f>
        <v>29756.400000000001</v>
      </c>
      <c r="F10" s="24"/>
      <c r="G10" s="24"/>
      <c r="H10" s="25"/>
    </row>
    <row r="11" spans="1:8" x14ac:dyDescent="0.25">
      <c r="A11" s="88" t="s">
        <v>174</v>
      </c>
      <c r="B11" s="87" t="s">
        <v>12</v>
      </c>
      <c r="C11" s="26" t="s">
        <v>14</v>
      </c>
      <c r="D11" s="27" t="s">
        <v>15</v>
      </c>
      <c r="E11" s="28">
        <v>11762.4</v>
      </c>
      <c r="F11" s="29" t="s">
        <v>16</v>
      </c>
      <c r="G11" s="30"/>
      <c r="H11" s="31"/>
    </row>
    <row r="12" spans="1:8" ht="16.5" thickBot="1" x14ac:dyDescent="0.3">
      <c r="A12" s="89" t="s">
        <v>176</v>
      </c>
      <c r="B12" s="87" t="s">
        <v>12</v>
      </c>
      <c r="C12" s="32" t="s">
        <v>17</v>
      </c>
      <c r="D12" s="33" t="s">
        <v>18</v>
      </c>
      <c r="E12" s="34">
        <v>17994</v>
      </c>
      <c r="F12" s="35" t="s">
        <v>19</v>
      </c>
      <c r="G12" s="36"/>
      <c r="H12" s="37"/>
    </row>
    <row r="13" spans="1:8" ht="16.5" thickBot="1" x14ac:dyDescent="0.3">
      <c r="A13" s="19">
        <v>2</v>
      </c>
      <c r="B13" s="20" t="s">
        <v>12</v>
      </c>
      <c r="C13" s="21" t="s">
        <v>20</v>
      </c>
      <c r="D13" s="22"/>
      <c r="E13" s="23">
        <f>SUM(E14)</f>
        <v>49366.8</v>
      </c>
      <c r="F13" s="24"/>
      <c r="G13" s="24"/>
      <c r="H13" s="25"/>
    </row>
    <row r="14" spans="1:8" ht="16.5" thickBot="1" x14ac:dyDescent="0.3">
      <c r="A14" s="90" t="s">
        <v>178</v>
      </c>
      <c r="B14" s="87" t="s">
        <v>12</v>
      </c>
      <c r="C14" s="38" t="s">
        <v>21</v>
      </c>
      <c r="D14" s="39" t="s">
        <v>22</v>
      </c>
      <c r="E14" s="40">
        <v>49366.8</v>
      </c>
      <c r="F14" s="41" t="s">
        <v>23</v>
      </c>
      <c r="G14" s="41"/>
      <c r="H14" s="42"/>
    </row>
    <row r="15" spans="1:8" ht="16.5" thickBot="1" x14ac:dyDescent="0.3">
      <c r="A15" s="19">
        <v>3</v>
      </c>
      <c r="B15" s="20" t="s">
        <v>12</v>
      </c>
      <c r="C15" s="21" t="s">
        <v>24</v>
      </c>
      <c r="D15" s="22"/>
      <c r="E15" s="23">
        <f>SUM(E16:E17)</f>
        <v>64550.400000000001</v>
      </c>
      <c r="F15" s="24"/>
      <c r="G15" s="24"/>
      <c r="H15" s="25"/>
    </row>
    <row r="16" spans="1:8" ht="31.5" x14ac:dyDescent="0.25">
      <c r="A16" s="88" t="s">
        <v>180</v>
      </c>
      <c r="B16" s="87" t="s">
        <v>12</v>
      </c>
      <c r="C16" s="43" t="s">
        <v>25</v>
      </c>
      <c r="D16" s="27" t="s">
        <v>26</v>
      </c>
      <c r="E16" s="28">
        <v>38478</v>
      </c>
      <c r="F16" s="29" t="s">
        <v>27</v>
      </c>
      <c r="G16" s="30"/>
      <c r="H16" s="31"/>
    </row>
    <row r="17" spans="1:8" ht="16.5" thickBot="1" x14ac:dyDescent="0.3">
      <c r="A17" s="89" t="s">
        <v>177</v>
      </c>
      <c r="B17" s="87" t="s">
        <v>12</v>
      </c>
      <c r="C17" s="44" t="s">
        <v>28</v>
      </c>
      <c r="D17" s="33" t="s">
        <v>29</v>
      </c>
      <c r="E17" s="34">
        <v>26072.400000000001</v>
      </c>
      <c r="F17" s="35" t="s">
        <v>30</v>
      </c>
      <c r="G17" s="36"/>
      <c r="H17" s="37"/>
    </row>
    <row r="18" spans="1:8" ht="16.5" thickBot="1" x14ac:dyDescent="0.3">
      <c r="A18" s="19">
        <v>4</v>
      </c>
      <c r="B18" s="20" t="s">
        <v>12</v>
      </c>
      <c r="C18" s="21" t="s">
        <v>31</v>
      </c>
      <c r="D18" s="45"/>
      <c r="E18" s="23">
        <f>SUM(E19:E22)</f>
        <v>67065.600000000006</v>
      </c>
      <c r="F18" s="24"/>
      <c r="G18" s="24"/>
      <c r="H18" s="25"/>
    </row>
    <row r="19" spans="1:8" x14ac:dyDescent="0.25">
      <c r="A19" s="88" t="s">
        <v>185</v>
      </c>
      <c r="B19" s="87" t="s">
        <v>12</v>
      </c>
      <c r="C19" s="46" t="s">
        <v>32</v>
      </c>
      <c r="D19" s="27" t="s">
        <v>33</v>
      </c>
      <c r="E19" s="28">
        <v>21342</v>
      </c>
      <c r="F19" s="30" t="s">
        <v>30</v>
      </c>
      <c r="G19" s="30"/>
      <c r="H19" s="31"/>
    </row>
    <row r="20" spans="1:8" x14ac:dyDescent="0.25">
      <c r="A20" s="88" t="s">
        <v>187</v>
      </c>
      <c r="B20" s="87" t="s">
        <v>12</v>
      </c>
      <c r="C20" s="47" t="s">
        <v>34</v>
      </c>
      <c r="D20" s="48" t="s">
        <v>35</v>
      </c>
      <c r="E20" s="49">
        <v>10200</v>
      </c>
      <c r="F20" s="50" t="s">
        <v>36</v>
      </c>
      <c r="G20" s="50"/>
      <c r="H20" s="51"/>
    </row>
    <row r="21" spans="1:8" x14ac:dyDescent="0.25">
      <c r="A21" s="88" t="s">
        <v>188</v>
      </c>
      <c r="B21" s="87" t="s">
        <v>12</v>
      </c>
      <c r="C21" s="47" t="s">
        <v>37</v>
      </c>
      <c r="D21" s="48" t="s">
        <v>38</v>
      </c>
      <c r="E21" s="49">
        <v>10453.200000000001</v>
      </c>
      <c r="F21" s="50" t="s">
        <v>39</v>
      </c>
      <c r="G21" s="50"/>
      <c r="H21" s="51"/>
    </row>
    <row r="22" spans="1:8" ht="16.5" thickBot="1" x14ac:dyDescent="0.3">
      <c r="A22" s="88" t="s">
        <v>175</v>
      </c>
      <c r="B22" s="87" t="s">
        <v>12</v>
      </c>
      <c r="C22" s="52" t="s">
        <v>40</v>
      </c>
      <c r="D22" s="33" t="s">
        <v>41</v>
      </c>
      <c r="E22" s="34">
        <v>25070.400000000001</v>
      </c>
      <c r="F22" s="36" t="s">
        <v>42</v>
      </c>
      <c r="G22" s="36"/>
      <c r="H22" s="37"/>
    </row>
    <row r="23" spans="1:8" ht="16.5" thickBot="1" x14ac:dyDescent="0.3">
      <c r="A23" s="19">
        <v>5</v>
      </c>
      <c r="B23" s="20" t="s">
        <v>12</v>
      </c>
      <c r="C23" s="21" t="s">
        <v>43</v>
      </c>
      <c r="D23" s="45"/>
      <c r="E23" s="23">
        <f>SUM(E24:E25)</f>
        <v>109993.20000000001</v>
      </c>
      <c r="F23" s="24"/>
      <c r="G23" s="24"/>
      <c r="H23" s="25"/>
    </row>
    <row r="24" spans="1:8" x14ac:dyDescent="0.25">
      <c r="A24" s="88" t="s">
        <v>189</v>
      </c>
      <c r="B24" s="87" t="s">
        <v>12</v>
      </c>
      <c r="C24" s="43" t="s">
        <v>44</v>
      </c>
      <c r="D24" s="27" t="s">
        <v>45</v>
      </c>
      <c r="E24" s="28">
        <v>22875.599999999999</v>
      </c>
      <c r="F24" s="29" t="s">
        <v>46</v>
      </c>
      <c r="G24" s="30"/>
      <c r="H24" s="31"/>
    </row>
    <row r="25" spans="1:8" ht="16.5" thickBot="1" x14ac:dyDescent="0.3">
      <c r="A25" s="89" t="s">
        <v>184</v>
      </c>
      <c r="B25" s="87" t="s">
        <v>12</v>
      </c>
      <c r="C25" s="32" t="s">
        <v>47</v>
      </c>
      <c r="D25" s="33" t="s">
        <v>48</v>
      </c>
      <c r="E25" s="34">
        <v>87117.6</v>
      </c>
      <c r="F25" s="35" t="s">
        <v>49</v>
      </c>
      <c r="G25" s="36"/>
      <c r="H25" s="37"/>
    </row>
    <row r="26" spans="1:8" ht="16.5" thickBot="1" x14ac:dyDescent="0.3">
      <c r="A26" s="19">
        <v>6</v>
      </c>
      <c r="B26" s="20" t="s">
        <v>12</v>
      </c>
      <c r="C26" s="21" t="s">
        <v>50</v>
      </c>
      <c r="D26" s="45"/>
      <c r="E26" s="23">
        <f>SUM(E27:E30)</f>
        <v>33788.400000000001</v>
      </c>
      <c r="F26" s="24"/>
      <c r="G26" s="24"/>
      <c r="H26" s="25"/>
    </row>
    <row r="27" spans="1:8" x14ac:dyDescent="0.25">
      <c r="A27" s="88" t="s">
        <v>192</v>
      </c>
      <c r="B27" s="87" t="s">
        <v>12</v>
      </c>
      <c r="C27" s="43" t="s">
        <v>51</v>
      </c>
      <c r="D27" s="27" t="s">
        <v>52</v>
      </c>
      <c r="E27" s="28">
        <v>10086</v>
      </c>
      <c r="F27" s="29" t="s">
        <v>53</v>
      </c>
      <c r="G27" s="30"/>
      <c r="H27" s="31"/>
    </row>
    <row r="28" spans="1:8" x14ac:dyDescent="0.25">
      <c r="A28" s="91" t="s">
        <v>186</v>
      </c>
      <c r="B28" s="87" t="s">
        <v>12</v>
      </c>
      <c r="C28" s="53" t="s">
        <v>54</v>
      </c>
      <c r="D28" s="48" t="s">
        <v>55</v>
      </c>
      <c r="E28" s="49">
        <v>8997.6</v>
      </c>
      <c r="F28" s="54" t="s">
        <v>56</v>
      </c>
      <c r="G28" s="50"/>
      <c r="H28" s="51"/>
    </row>
    <row r="29" spans="1:8" x14ac:dyDescent="0.25">
      <c r="A29" s="91" t="s">
        <v>193</v>
      </c>
      <c r="B29" s="87" t="s">
        <v>12</v>
      </c>
      <c r="C29" s="53" t="s">
        <v>57</v>
      </c>
      <c r="D29" s="48" t="s">
        <v>58</v>
      </c>
      <c r="E29" s="49">
        <v>9348</v>
      </c>
      <c r="F29" s="54" t="s">
        <v>59</v>
      </c>
      <c r="G29" s="50"/>
      <c r="H29" s="51"/>
    </row>
    <row r="30" spans="1:8" ht="16.5" thickBot="1" x14ac:dyDescent="0.3">
      <c r="A30" s="89" t="s">
        <v>194</v>
      </c>
      <c r="B30" s="87" t="s">
        <v>12</v>
      </c>
      <c r="C30" s="55" t="s">
        <v>60</v>
      </c>
      <c r="D30" s="33" t="s">
        <v>61</v>
      </c>
      <c r="E30" s="34">
        <v>5356.8</v>
      </c>
      <c r="F30" s="35" t="s">
        <v>59</v>
      </c>
      <c r="G30" s="36"/>
      <c r="H30" s="37"/>
    </row>
    <row r="31" spans="1:8" ht="16.5" thickBot="1" x14ac:dyDescent="0.3">
      <c r="A31" s="19">
        <v>7</v>
      </c>
      <c r="B31" s="20" t="s">
        <v>12</v>
      </c>
      <c r="C31" s="21" t="s">
        <v>62</v>
      </c>
      <c r="D31" s="22"/>
      <c r="E31" s="23">
        <f>SUM(E32)</f>
        <v>31448.400000000001</v>
      </c>
      <c r="F31" s="24"/>
      <c r="G31" s="24"/>
      <c r="H31" s="25"/>
    </row>
    <row r="32" spans="1:8" ht="16.5" thickBot="1" x14ac:dyDescent="0.3">
      <c r="A32" s="90">
        <v>7.1</v>
      </c>
      <c r="B32" s="87" t="s">
        <v>12</v>
      </c>
      <c r="C32" s="56" t="s">
        <v>63</v>
      </c>
      <c r="D32" s="39" t="s">
        <v>64</v>
      </c>
      <c r="E32" s="40">
        <v>31448.400000000001</v>
      </c>
      <c r="F32" s="57" t="s">
        <v>65</v>
      </c>
      <c r="G32" s="41"/>
      <c r="H32" s="42"/>
    </row>
    <row r="33" spans="1:8" ht="16.5" thickBot="1" x14ac:dyDescent="0.3">
      <c r="A33" s="19">
        <v>8</v>
      </c>
      <c r="B33" s="20" t="s">
        <v>12</v>
      </c>
      <c r="C33" s="21" t="s">
        <v>66</v>
      </c>
      <c r="D33" s="22"/>
      <c r="E33" s="23">
        <f>SUM(E34:E36)</f>
        <v>80805.600000000006</v>
      </c>
      <c r="F33" s="24"/>
      <c r="G33" s="24"/>
      <c r="H33" s="25"/>
    </row>
    <row r="34" spans="1:8" x14ac:dyDescent="0.25">
      <c r="A34" s="88" t="s">
        <v>179</v>
      </c>
      <c r="B34" s="87" t="s">
        <v>12</v>
      </c>
      <c r="C34" s="46" t="s">
        <v>67</v>
      </c>
      <c r="D34" s="27" t="s">
        <v>68</v>
      </c>
      <c r="E34" s="28">
        <v>25387.200000000001</v>
      </c>
      <c r="F34" s="29" t="s">
        <v>69</v>
      </c>
      <c r="G34" s="58"/>
      <c r="H34" s="31"/>
    </row>
    <row r="35" spans="1:8" x14ac:dyDescent="0.25">
      <c r="A35" s="91" t="s">
        <v>181</v>
      </c>
      <c r="B35" s="87" t="s">
        <v>12</v>
      </c>
      <c r="C35" s="47" t="s">
        <v>70</v>
      </c>
      <c r="D35" s="48" t="s">
        <v>71</v>
      </c>
      <c r="E35" s="49">
        <v>16852.8</v>
      </c>
      <c r="F35" s="54" t="s">
        <v>72</v>
      </c>
      <c r="G35" s="59"/>
      <c r="H35" s="51"/>
    </row>
    <row r="36" spans="1:8" ht="16.5" thickBot="1" x14ac:dyDescent="0.3">
      <c r="A36" s="89" t="s">
        <v>182</v>
      </c>
      <c r="B36" s="87" t="s">
        <v>12</v>
      </c>
      <c r="C36" s="55" t="s">
        <v>73</v>
      </c>
      <c r="D36" s="33" t="s">
        <v>74</v>
      </c>
      <c r="E36" s="34">
        <v>38565.599999999999</v>
      </c>
      <c r="F36" s="35" t="s">
        <v>75</v>
      </c>
      <c r="G36" s="60"/>
      <c r="H36" s="37"/>
    </row>
    <row r="37" spans="1:8" ht="16.5" thickBot="1" x14ac:dyDescent="0.3">
      <c r="A37" s="19">
        <v>9</v>
      </c>
      <c r="B37" s="20" t="s">
        <v>12</v>
      </c>
      <c r="C37" s="21" t="s">
        <v>76</v>
      </c>
      <c r="D37" s="22"/>
      <c r="E37" s="23">
        <f>SUM(E38:E40)</f>
        <v>15853.2</v>
      </c>
      <c r="F37" s="24"/>
      <c r="G37" s="24"/>
      <c r="H37" s="25"/>
    </row>
    <row r="38" spans="1:8" x14ac:dyDescent="0.25">
      <c r="A38" s="88" t="s">
        <v>195</v>
      </c>
      <c r="B38" s="87" t="s">
        <v>12</v>
      </c>
      <c r="C38" s="46" t="s">
        <v>77</v>
      </c>
      <c r="D38" s="27" t="s">
        <v>78</v>
      </c>
      <c r="E38" s="28">
        <v>3511.2</v>
      </c>
      <c r="F38" s="30" t="s">
        <v>79</v>
      </c>
      <c r="G38" s="30"/>
      <c r="H38" s="31"/>
    </row>
    <row r="39" spans="1:8" x14ac:dyDescent="0.25">
      <c r="A39" s="91" t="s">
        <v>183</v>
      </c>
      <c r="B39" s="87" t="s">
        <v>12</v>
      </c>
      <c r="C39" s="47" t="s">
        <v>80</v>
      </c>
      <c r="D39" s="48" t="s">
        <v>81</v>
      </c>
      <c r="E39" s="49">
        <v>2698.8</v>
      </c>
      <c r="F39" s="50" t="s">
        <v>82</v>
      </c>
      <c r="G39" s="50"/>
      <c r="H39" s="51"/>
    </row>
    <row r="40" spans="1:8" ht="16.5" thickBot="1" x14ac:dyDescent="0.3">
      <c r="A40" s="89" t="s">
        <v>196</v>
      </c>
      <c r="B40" s="87" t="s">
        <v>12</v>
      </c>
      <c r="C40" s="52" t="s">
        <v>83</v>
      </c>
      <c r="D40" s="33" t="s">
        <v>84</v>
      </c>
      <c r="E40" s="34">
        <v>9643.2000000000007</v>
      </c>
      <c r="F40" s="36" t="s">
        <v>85</v>
      </c>
      <c r="G40" s="36"/>
      <c r="H40" s="37"/>
    </row>
    <row r="41" spans="1:8" ht="16.5" thickBot="1" x14ac:dyDescent="0.3">
      <c r="A41" s="19">
        <v>10</v>
      </c>
      <c r="B41" s="20" t="s">
        <v>12</v>
      </c>
      <c r="C41" s="21" t="s">
        <v>86</v>
      </c>
      <c r="D41" s="22"/>
      <c r="E41" s="23">
        <f>SUM(E42:E44)</f>
        <v>71979.600000000006</v>
      </c>
      <c r="F41" s="24"/>
      <c r="G41" s="24"/>
      <c r="H41" s="25"/>
    </row>
    <row r="42" spans="1:8" x14ac:dyDescent="0.25">
      <c r="A42" s="88" t="s">
        <v>198</v>
      </c>
      <c r="B42" s="87" t="s">
        <v>12</v>
      </c>
      <c r="C42" s="26" t="s">
        <v>87</v>
      </c>
      <c r="D42" s="27" t="s">
        <v>15</v>
      </c>
      <c r="E42" s="28">
        <v>11856</v>
      </c>
      <c r="F42" s="29" t="s">
        <v>16</v>
      </c>
      <c r="G42" s="30"/>
      <c r="H42" s="31"/>
    </row>
    <row r="43" spans="1:8" x14ac:dyDescent="0.25">
      <c r="A43" s="91" t="s">
        <v>197</v>
      </c>
      <c r="B43" s="87" t="s">
        <v>12</v>
      </c>
      <c r="C43" s="61" t="s">
        <v>88</v>
      </c>
      <c r="D43" s="48" t="s">
        <v>89</v>
      </c>
      <c r="E43" s="49">
        <v>29748</v>
      </c>
      <c r="F43" s="54" t="s">
        <v>90</v>
      </c>
      <c r="G43" s="50"/>
      <c r="H43" s="51"/>
    </row>
    <row r="44" spans="1:8" ht="16.5" thickBot="1" x14ac:dyDescent="0.3">
      <c r="A44" s="89" t="s">
        <v>200</v>
      </c>
      <c r="B44" s="87" t="s">
        <v>12</v>
      </c>
      <c r="C44" s="52" t="s">
        <v>91</v>
      </c>
      <c r="D44" s="33" t="s">
        <v>92</v>
      </c>
      <c r="E44" s="34">
        <v>30375.599999999999</v>
      </c>
      <c r="F44" s="35" t="s">
        <v>93</v>
      </c>
      <c r="G44" s="36"/>
      <c r="H44" s="37"/>
    </row>
    <row r="45" spans="1:8" ht="16.5" thickBot="1" x14ac:dyDescent="0.3">
      <c r="A45" s="19">
        <v>11</v>
      </c>
      <c r="B45" s="20" t="s">
        <v>12</v>
      </c>
      <c r="C45" s="21" t="s">
        <v>94</v>
      </c>
      <c r="D45" s="22"/>
      <c r="E45" s="23">
        <f>SUM(E46:E48)</f>
        <v>31495.200000000001</v>
      </c>
      <c r="F45" s="24"/>
      <c r="G45" s="24"/>
      <c r="H45" s="25"/>
    </row>
    <row r="46" spans="1:8" x14ac:dyDescent="0.25">
      <c r="A46" s="88" t="s">
        <v>201</v>
      </c>
      <c r="B46" s="87" t="s">
        <v>12</v>
      </c>
      <c r="C46" s="46" t="s">
        <v>95</v>
      </c>
      <c r="D46" s="27" t="s">
        <v>96</v>
      </c>
      <c r="E46" s="28">
        <v>5284.8</v>
      </c>
      <c r="F46" s="30" t="s">
        <v>97</v>
      </c>
      <c r="G46" s="30"/>
      <c r="H46" s="31"/>
    </row>
    <row r="47" spans="1:8" x14ac:dyDescent="0.25">
      <c r="A47" s="91" t="s">
        <v>202</v>
      </c>
      <c r="B47" s="87" t="s">
        <v>12</v>
      </c>
      <c r="C47" s="47" t="s">
        <v>98</v>
      </c>
      <c r="D47" s="48" t="s">
        <v>99</v>
      </c>
      <c r="E47" s="49">
        <v>12759.6</v>
      </c>
      <c r="F47" s="50" t="s">
        <v>100</v>
      </c>
      <c r="G47" s="50"/>
      <c r="H47" s="51"/>
    </row>
    <row r="48" spans="1:8" ht="16.5" thickBot="1" x14ac:dyDescent="0.3">
      <c r="A48" s="89" t="s">
        <v>203</v>
      </c>
      <c r="B48" s="87" t="s">
        <v>12</v>
      </c>
      <c r="C48" s="52" t="s">
        <v>101</v>
      </c>
      <c r="D48" s="33" t="s">
        <v>15</v>
      </c>
      <c r="E48" s="34">
        <v>13450.8</v>
      </c>
      <c r="F48" s="36" t="s">
        <v>16</v>
      </c>
      <c r="G48" s="36"/>
      <c r="H48" s="37"/>
    </row>
    <row r="49" spans="1:8" ht="16.5" thickBot="1" x14ac:dyDescent="0.3">
      <c r="A49" s="19">
        <v>12</v>
      </c>
      <c r="B49" s="20" t="s">
        <v>12</v>
      </c>
      <c r="C49" s="21" t="s">
        <v>102</v>
      </c>
      <c r="D49" s="22"/>
      <c r="E49" s="23">
        <f>SUM(E50:E51)</f>
        <v>47716.800000000003</v>
      </c>
      <c r="F49" s="24"/>
      <c r="G49" s="24"/>
      <c r="H49" s="25"/>
    </row>
    <row r="50" spans="1:8" x14ac:dyDescent="0.25">
      <c r="A50" s="88" t="s">
        <v>204</v>
      </c>
      <c r="B50" s="87" t="s">
        <v>12</v>
      </c>
      <c r="C50" s="46" t="s">
        <v>103</v>
      </c>
      <c r="D50" s="62" t="s">
        <v>104</v>
      </c>
      <c r="E50" s="28">
        <v>14128.8</v>
      </c>
      <c r="F50" s="30" t="s">
        <v>53</v>
      </c>
      <c r="G50" s="30"/>
      <c r="H50" s="31"/>
    </row>
    <row r="51" spans="1:8" ht="16.5" thickBot="1" x14ac:dyDescent="0.3">
      <c r="A51" s="89" t="s">
        <v>205</v>
      </c>
      <c r="B51" s="87" t="s">
        <v>12</v>
      </c>
      <c r="C51" s="52" t="s">
        <v>105</v>
      </c>
      <c r="D51" s="33" t="s">
        <v>106</v>
      </c>
      <c r="E51" s="34">
        <v>33588</v>
      </c>
      <c r="F51" s="36" t="s">
        <v>107</v>
      </c>
      <c r="G51" s="36"/>
      <c r="H51" s="37"/>
    </row>
    <row r="52" spans="1:8" ht="16.5" thickBot="1" x14ac:dyDescent="0.3">
      <c r="A52" s="19">
        <v>13</v>
      </c>
      <c r="B52" s="20" t="s">
        <v>12</v>
      </c>
      <c r="C52" s="21" t="s">
        <v>108</v>
      </c>
      <c r="D52" s="22"/>
      <c r="E52" s="23">
        <f>SUM(E53)</f>
        <v>35547.599999999999</v>
      </c>
      <c r="F52" s="24"/>
      <c r="G52" s="24"/>
      <c r="H52" s="25"/>
    </row>
    <row r="53" spans="1:8" ht="16.5" thickBot="1" x14ac:dyDescent="0.3">
      <c r="A53" s="90">
        <v>13.1</v>
      </c>
      <c r="B53" s="87" t="s">
        <v>12</v>
      </c>
      <c r="C53" s="63" t="s">
        <v>109</v>
      </c>
      <c r="D53" s="39" t="s">
        <v>110</v>
      </c>
      <c r="E53" s="40">
        <v>35547.599999999999</v>
      </c>
      <c r="F53" s="41" t="s">
        <v>111</v>
      </c>
      <c r="G53" s="64"/>
      <c r="H53" s="42"/>
    </row>
    <row r="54" spans="1:8" ht="16.5" thickBot="1" x14ac:dyDescent="0.3">
      <c r="A54" s="19">
        <v>14</v>
      </c>
      <c r="B54" s="20" t="s">
        <v>12</v>
      </c>
      <c r="C54" s="21" t="s">
        <v>112</v>
      </c>
      <c r="D54" s="22"/>
      <c r="E54" s="23">
        <f>SUM(E55)</f>
        <v>22762.799999999999</v>
      </c>
      <c r="F54" s="24"/>
      <c r="G54" s="24"/>
      <c r="H54" s="25"/>
    </row>
    <row r="55" spans="1:8" ht="16.5" thickBot="1" x14ac:dyDescent="0.3">
      <c r="A55" s="90">
        <v>14.1</v>
      </c>
      <c r="B55" s="87" t="s">
        <v>12</v>
      </c>
      <c r="C55" s="38" t="s">
        <v>113</v>
      </c>
      <c r="D55" s="39" t="s">
        <v>114</v>
      </c>
      <c r="E55" s="40">
        <v>22762.799999999999</v>
      </c>
      <c r="F55" s="41" t="s">
        <v>115</v>
      </c>
      <c r="G55" s="41"/>
      <c r="H55" s="42"/>
    </row>
    <row r="56" spans="1:8" ht="16.5" thickBot="1" x14ac:dyDescent="0.3">
      <c r="A56" s="19">
        <v>15</v>
      </c>
      <c r="B56" s="20" t="s">
        <v>12</v>
      </c>
      <c r="C56" s="21" t="s">
        <v>116</v>
      </c>
      <c r="D56" s="22"/>
      <c r="E56" s="23">
        <f>SUM(E57:E58)</f>
        <v>15596.16</v>
      </c>
      <c r="F56" s="24"/>
      <c r="G56" s="24"/>
      <c r="H56" s="25"/>
    </row>
    <row r="57" spans="1:8" x14ac:dyDescent="0.25">
      <c r="A57" s="88" t="s">
        <v>206</v>
      </c>
      <c r="B57" s="87" t="s">
        <v>12</v>
      </c>
      <c r="C57" s="46" t="s">
        <v>117</v>
      </c>
      <c r="D57" s="27" t="s">
        <v>118</v>
      </c>
      <c r="E57" s="65">
        <v>8800.7999999999993</v>
      </c>
      <c r="F57" s="30" t="s">
        <v>53</v>
      </c>
      <c r="G57" s="66"/>
      <c r="H57" s="31"/>
    </row>
    <row r="58" spans="1:8" ht="16.5" thickBot="1" x14ac:dyDescent="0.3">
      <c r="A58" s="89" t="s">
        <v>207</v>
      </c>
      <c r="B58" s="87" t="s">
        <v>12</v>
      </c>
      <c r="C58" s="52" t="s">
        <v>119</v>
      </c>
      <c r="D58" s="33" t="s">
        <v>120</v>
      </c>
      <c r="E58" s="34">
        <v>6795.36</v>
      </c>
      <c r="F58" s="36" t="s">
        <v>121</v>
      </c>
      <c r="G58" s="60"/>
      <c r="H58" s="37"/>
    </row>
    <row r="59" spans="1:8" ht="16.5" thickBot="1" x14ac:dyDescent="0.3">
      <c r="A59" s="19">
        <v>16</v>
      </c>
      <c r="B59" s="20" t="s">
        <v>12</v>
      </c>
      <c r="C59" s="21" t="s">
        <v>122</v>
      </c>
      <c r="D59" s="22"/>
      <c r="E59" s="23">
        <f>SUM(E60:E67)</f>
        <v>98736</v>
      </c>
      <c r="F59" s="24"/>
      <c r="G59" s="24"/>
      <c r="H59" s="25"/>
    </row>
    <row r="60" spans="1:8" x14ac:dyDescent="0.25">
      <c r="A60" s="88" t="s">
        <v>208</v>
      </c>
      <c r="B60" s="87" t="s">
        <v>12</v>
      </c>
      <c r="C60" s="46" t="s">
        <v>123</v>
      </c>
      <c r="D60" s="27" t="s">
        <v>99</v>
      </c>
      <c r="E60" s="28">
        <v>13227</v>
      </c>
      <c r="F60" s="29" t="s">
        <v>100</v>
      </c>
      <c r="G60" s="30"/>
      <c r="H60" s="31"/>
    </row>
    <row r="61" spans="1:8" x14ac:dyDescent="0.25">
      <c r="A61" s="91" t="s">
        <v>209</v>
      </c>
      <c r="B61" s="87" t="s">
        <v>12</v>
      </c>
      <c r="C61" s="47" t="s">
        <v>124</v>
      </c>
      <c r="D61" s="48" t="s">
        <v>125</v>
      </c>
      <c r="E61" s="49">
        <v>8952</v>
      </c>
      <c r="F61" s="54" t="s">
        <v>126</v>
      </c>
      <c r="G61" s="50"/>
      <c r="H61" s="51"/>
    </row>
    <row r="62" spans="1:8" x14ac:dyDescent="0.25">
      <c r="A62" s="91" t="s">
        <v>211</v>
      </c>
      <c r="B62" s="87" t="s">
        <v>12</v>
      </c>
      <c r="C62" s="47" t="s">
        <v>127</v>
      </c>
      <c r="D62" s="48" t="s">
        <v>125</v>
      </c>
      <c r="E62" s="49">
        <v>8952</v>
      </c>
      <c r="F62" s="54" t="s">
        <v>126</v>
      </c>
      <c r="G62" s="50"/>
      <c r="H62" s="51"/>
    </row>
    <row r="63" spans="1:8" x14ac:dyDescent="0.25">
      <c r="A63" s="91" t="s">
        <v>210</v>
      </c>
      <c r="B63" s="87" t="s">
        <v>12</v>
      </c>
      <c r="C63" s="67" t="s">
        <v>128</v>
      </c>
      <c r="D63" s="48" t="s">
        <v>125</v>
      </c>
      <c r="E63" s="49">
        <v>8952</v>
      </c>
      <c r="F63" s="54" t="s">
        <v>126</v>
      </c>
      <c r="G63" s="50"/>
      <c r="H63" s="51"/>
    </row>
    <row r="64" spans="1:8" x14ac:dyDescent="0.25">
      <c r="A64" s="91" t="s">
        <v>212</v>
      </c>
      <c r="B64" s="87" t="s">
        <v>12</v>
      </c>
      <c r="C64" s="67" t="s">
        <v>129</v>
      </c>
      <c r="D64" s="48" t="s">
        <v>130</v>
      </c>
      <c r="E64" s="49">
        <v>17226</v>
      </c>
      <c r="F64" s="54" t="s">
        <v>131</v>
      </c>
      <c r="G64" s="50"/>
      <c r="H64" s="51"/>
    </row>
    <row r="65" spans="1:8" x14ac:dyDescent="0.25">
      <c r="A65" s="91" t="s">
        <v>213</v>
      </c>
      <c r="B65" s="87" t="s">
        <v>12</v>
      </c>
      <c r="C65" s="47" t="s">
        <v>132</v>
      </c>
      <c r="D65" s="48" t="s">
        <v>133</v>
      </c>
      <c r="E65" s="49">
        <v>9594</v>
      </c>
      <c r="F65" s="54" t="s">
        <v>134</v>
      </c>
      <c r="G65" s="50"/>
      <c r="H65" s="51"/>
    </row>
    <row r="66" spans="1:8" x14ac:dyDescent="0.25">
      <c r="A66" s="91" t="s">
        <v>214</v>
      </c>
      <c r="B66" s="87" t="s">
        <v>12</v>
      </c>
      <c r="C66" s="47" t="s">
        <v>135</v>
      </c>
      <c r="D66" s="48" t="s">
        <v>136</v>
      </c>
      <c r="E66" s="49">
        <v>16956</v>
      </c>
      <c r="F66" s="54" t="s">
        <v>137</v>
      </c>
      <c r="G66" s="50"/>
      <c r="H66" s="51"/>
    </row>
    <row r="67" spans="1:8" ht="16.5" thickBot="1" x14ac:dyDescent="0.3">
      <c r="A67" s="89" t="s">
        <v>215</v>
      </c>
      <c r="B67" s="87" t="s">
        <v>12</v>
      </c>
      <c r="C67" s="44" t="s">
        <v>138</v>
      </c>
      <c r="D67" s="33" t="s">
        <v>139</v>
      </c>
      <c r="E67" s="34">
        <v>14877</v>
      </c>
      <c r="F67" s="68" t="s">
        <v>140</v>
      </c>
      <c r="G67" s="69"/>
      <c r="H67" s="70"/>
    </row>
    <row r="68" spans="1:8" ht="16.5" thickBot="1" x14ac:dyDescent="0.3">
      <c r="A68" s="19">
        <v>17</v>
      </c>
      <c r="B68" s="20" t="s">
        <v>12</v>
      </c>
      <c r="C68" s="21" t="s">
        <v>141</v>
      </c>
      <c r="D68" s="22"/>
      <c r="E68" s="23">
        <f>SUM(E69)</f>
        <v>42753.599999999999</v>
      </c>
      <c r="F68" s="71"/>
      <c r="G68" s="24"/>
      <c r="H68" s="25"/>
    </row>
    <row r="69" spans="1:8" ht="16.5" thickBot="1" x14ac:dyDescent="0.3">
      <c r="A69" s="90">
        <v>17.100000000000001</v>
      </c>
      <c r="B69" s="87" t="s">
        <v>12</v>
      </c>
      <c r="C69" s="56" t="s">
        <v>142</v>
      </c>
      <c r="D69" s="39" t="s">
        <v>143</v>
      </c>
      <c r="E69" s="40">
        <v>42753.599999999999</v>
      </c>
      <c r="F69" s="57" t="s">
        <v>144</v>
      </c>
      <c r="G69" s="41"/>
      <c r="H69" s="42"/>
    </row>
    <row r="70" spans="1:8" ht="16.5" thickBot="1" x14ac:dyDescent="0.3">
      <c r="A70" s="19">
        <v>18</v>
      </c>
      <c r="B70" s="20" t="s">
        <v>12</v>
      </c>
      <c r="C70" s="21" t="s">
        <v>145</v>
      </c>
      <c r="D70" s="22"/>
      <c r="E70" s="23">
        <f>SUM(E71:E72)</f>
        <v>28248</v>
      </c>
      <c r="F70" s="24"/>
      <c r="G70" s="24"/>
      <c r="H70" s="25"/>
    </row>
    <row r="71" spans="1:8" x14ac:dyDescent="0.25">
      <c r="A71" s="88" t="s">
        <v>199</v>
      </c>
      <c r="B71" s="87" t="s">
        <v>12</v>
      </c>
      <c r="C71" s="26" t="s">
        <v>146</v>
      </c>
      <c r="D71" s="27" t="s">
        <v>147</v>
      </c>
      <c r="E71" s="72">
        <v>12078</v>
      </c>
      <c r="F71" s="29" t="s">
        <v>126</v>
      </c>
      <c r="G71" s="30"/>
      <c r="H71" s="31"/>
    </row>
    <row r="72" spans="1:8" ht="16.5" thickBot="1" x14ac:dyDescent="0.3">
      <c r="A72" s="89" t="s">
        <v>216</v>
      </c>
      <c r="B72" s="87" t="s">
        <v>12</v>
      </c>
      <c r="C72" s="32" t="s">
        <v>148</v>
      </c>
      <c r="D72" s="33" t="s">
        <v>15</v>
      </c>
      <c r="E72" s="73">
        <v>16170</v>
      </c>
      <c r="F72" s="35" t="s">
        <v>16</v>
      </c>
      <c r="G72" s="36"/>
      <c r="H72" s="37"/>
    </row>
    <row r="73" spans="1:8" ht="16.5" thickBot="1" x14ac:dyDescent="0.3">
      <c r="A73" s="19">
        <v>19</v>
      </c>
      <c r="B73" s="20" t="s">
        <v>12</v>
      </c>
      <c r="C73" s="21" t="s">
        <v>149</v>
      </c>
      <c r="D73" s="22"/>
      <c r="E73" s="23">
        <f>SUM(E74:E75)</f>
        <v>25034.400000000001</v>
      </c>
      <c r="F73" s="24"/>
      <c r="G73" s="24"/>
      <c r="H73" s="25"/>
    </row>
    <row r="74" spans="1:8" x14ac:dyDescent="0.25">
      <c r="A74" s="88" t="s">
        <v>217</v>
      </c>
      <c r="B74" s="87" t="s">
        <v>12</v>
      </c>
      <c r="C74" s="74" t="s">
        <v>150</v>
      </c>
      <c r="D74" s="27" t="s">
        <v>151</v>
      </c>
      <c r="E74" s="72">
        <v>13762.8</v>
      </c>
      <c r="F74" s="29" t="s">
        <v>152</v>
      </c>
      <c r="G74" s="58"/>
      <c r="H74" s="31"/>
    </row>
    <row r="75" spans="1:8" ht="16.5" thickBot="1" x14ac:dyDescent="0.3">
      <c r="A75" s="89" t="s">
        <v>218</v>
      </c>
      <c r="B75" s="87" t="s">
        <v>12</v>
      </c>
      <c r="C75" s="55" t="s">
        <v>153</v>
      </c>
      <c r="D75" s="33" t="s">
        <v>154</v>
      </c>
      <c r="E75" s="73">
        <v>11271.6</v>
      </c>
      <c r="F75" s="35" t="s">
        <v>155</v>
      </c>
      <c r="G75" s="60"/>
      <c r="H75" s="37"/>
    </row>
    <row r="76" spans="1:8" ht="16.5" thickBot="1" x14ac:dyDescent="0.3">
      <c r="A76" s="19">
        <v>20</v>
      </c>
      <c r="B76" s="20" t="s">
        <v>12</v>
      </c>
      <c r="C76" s="21" t="s">
        <v>156</v>
      </c>
      <c r="D76" s="22"/>
      <c r="E76" s="23">
        <f>SUM(E77)</f>
        <v>15265.8</v>
      </c>
      <c r="F76" s="24"/>
      <c r="G76" s="24"/>
      <c r="H76" s="25"/>
    </row>
    <row r="77" spans="1:8" ht="16.5" thickBot="1" x14ac:dyDescent="0.3">
      <c r="A77" s="90" t="s">
        <v>219</v>
      </c>
      <c r="B77" s="87" t="s">
        <v>12</v>
      </c>
      <c r="C77" s="38" t="s">
        <v>157</v>
      </c>
      <c r="D77" s="39" t="s">
        <v>158</v>
      </c>
      <c r="E77" s="75">
        <v>15265.8</v>
      </c>
      <c r="F77" s="41" t="s">
        <v>159</v>
      </c>
      <c r="G77" s="41"/>
      <c r="H77" s="42"/>
    </row>
    <row r="78" spans="1:8" ht="16.5" thickBot="1" x14ac:dyDescent="0.3">
      <c r="A78" s="19">
        <v>21</v>
      </c>
      <c r="B78" s="76" t="s">
        <v>12</v>
      </c>
      <c r="C78" s="77" t="s">
        <v>160</v>
      </c>
      <c r="D78" s="22"/>
      <c r="E78" s="23">
        <f>SUM(E79:E82)</f>
        <v>82236.040000000008</v>
      </c>
      <c r="F78" s="24"/>
      <c r="G78" s="24"/>
      <c r="H78" s="25"/>
    </row>
    <row r="79" spans="1:8" x14ac:dyDescent="0.25">
      <c r="A79" s="91" t="s">
        <v>220</v>
      </c>
      <c r="B79" s="87" t="s">
        <v>12</v>
      </c>
      <c r="C79" s="47" t="s">
        <v>161</v>
      </c>
      <c r="D79" s="48" t="s">
        <v>162</v>
      </c>
      <c r="E79" s="78">
        <v>33134.44</v>
      </c>
      <c r="F79" s="50" t="s">
        <v>163</v>
      </c>
      <c r="G79" s="50"/>
      <c r="H79" s="51"/>
    </row>
    <row r="80" spans="1:8" x14ac:dyDescent="0.25">
      <c r="A80" s="91" t="s">
        <v>221</v>
      </c>
      <c r="B80" s="87" t="s">
        <v>12</v>
      </c>
      <c r="C80" s="47" t="s">
        <v>164</v>
      </c>
      <c r="D80" s="48" t="s">
        <v>165</v>
      </c>
      <c r="E80" s="78">
        <v>28047.599999999999</v>
      </c>
      <c r="F80" s="50" t="s">
        <v>166</v>
      </c>
      <c r="G80" s="50"/>
      <c r="H80" s="51"/>
    </row>
    <row r="81" spans="1:8" x14ac:dyDescent="0.25">
      <c r="A81" s="91" t="s">
        <v>222</v>
      </c>
      <c r="B81" s="87" t="s">
        <v>12</v>
      </c>
      <c r="C81" s="67" t="s">
        <v>167</v>
      </c>
      <c r="D81" s="79" t="s">
        <v>168</v>
      </c>
      <c r="E81" s="78">
        <v>11460</v>
      </c>
      <c r="F81" s="50" t="s">
        <v>169</v>
      </c>
      <c r="G81" s="50"/>
      <c r="H81" s="51"/>
    </row>
    <row r="82" spans="1:8" x14ac:dyDescent="0.25">
      <c r="A82" s="91" t="s">
        <v>223</v>
      </c>
      <c r="B82" s="87" t="s">
        <v>12</v>
      </c>
      <c r="C82" s="67" t="s">
        <v>170</v>
      </c>
      <c r="D82" s="79" t="s">
        <v>168</v>
      </c>
      <c r="E82" s="78">
        <v>9594</v>
      </c>
      <c r="F82" s="50" t="s">
        <v>126</v>
      </c>
      <c r="G82" s="50"/>
      <c r="H82" s="51"/>
    </row>
    <row r="83" spans="1:8" ht="16.5" thickBot="1" x14ac:dyDescent="0.3">
      <c r="A83" s="80" t="s">
        <v>171</v>
      </c>
      <c r="B83" s="81">
        <v>2168600</v>
      </c>
      <c r="C83" s="82" t="s">
        <v>172</v>
      </c>
      <c r="D83" s="83"/>
      <c r="E83" s="81">
        <f>E78+E76+E73+E70+E68+E59+E56+E54+E52+E49+E45+E41+E37+E33+E31+E26+E23+E18+E15+E13+E10</f>
        <v>1000000.0000000001</v>
      </c>
      <c r="F83" s="36">
        <f>SUM(F10:F78)</f>
        <v>0</v>
      </c>
      <c r="G83" s="36">
        <f>SUM(G10:G78)</f>
        <v>0</v>
      </c>
      <c r="H83" s="37">
        <v>0</v>
      </c>
    </row>
    <row r="84" spans="1:8" ht="16.5" thickBot="1" x14ac:dyDescent="0.3">
      <c r="A84" s="84" t="s">
        <v>172</v>
      </c>
      <c r="B84" s="85" t="s">
        <v>172</v>
      </c>
      <c r="C84" s="85" t="s">
        <v>172</v>
      </c>
      <c r="D84" s="85" t="s">
        <v>172</v>
      </c>
      <c r="E84" s="86">
        <f>E83/B83 %</f>
        <v>46.112699437425071</v>
      </c>
      <c r="F84" s="92" t="s">
        <v>172</v>
      </c>
      <c r="G84" s="92" t="s">
        <v>172</v>
      </c>
      <c r="H84" s="93" t="s">
        <v>172</v>
      </c>
    </row>
    <row r="85" spans="1:8" x14ac:dyDescent="0.25">
      <c r="A85" s="6"/>
      <c r="B85" s="6"/>
      <c r="C85" s="6"/>
      <c r="D85" s="6"/>
      <c r="E85" s="6"/>
      <c r="F85" s="6"/>
      <c r="G85" s="6"/>
      <c r="H85" s="6"/>
    </row>
    <row r="86" spans="1:8" x14ac:dyDescent="0.25">
      <c r="A86" s="6" t="s">
        <v>224</v>
      </c>
      <c r="C86" s="12"/>
      <c r="D86" s="11"/>
      <c r="E86" s="12"/>
    </row>
    <row r="87" spans="1:8" x14ac:dyDescent="0.25">
      <c r="A87" s="6"/>
      <c r="B87" s="6" t="s">
        <v>173</v>
      </c>
      <c r="C87" s="12"/>
      <c r="D87" s="11"/>
      <c r="E87" s="12"/>
    </row>
    <row r="88" spans="1:8" x14ac:dyDescent="0.25">
      <c r="A88" s="6"/>
      <c r="B88" s="11"/>
      <c r="C88" s="12"/>
      <c r="D88" s="11"/>
      <c r="E88" s="12"/>
    </row>
    <row r="89" spans="1:8" x14ac:dyDescent="0.25">
      <c r="A89" s="6"/>
      <c r="B89" s="11"/>
      <c r="C89" s="12"/>
      <c r="D89" s="11"/>
      <c r="E89" s="12"/>
    </row>
  </sheetData>
  <mergeCells count="9">
    <mergeCell ref="F1:H1"/>
    <mergeCell ref="A3:H3"/>
    <mergeCell ref="A5:H5"/>
    <mergeCell ref="A7:A8"/>
    <mergeCell ref="B7:B8"/>
    <mergeCell ref="C7:C8"/>
    <mergeCell ref="D7:D8"/>
    <mergeCell ref="E7:E8"/>
    <mergeCell ref="F7:H7"/>
  </mergeCells>
  <pageMargins left="0.11811023622047245" right="0.11811023622047245" top="0.35433070866141736" bottom="0.35433070866141736" header="0.31496062992125984" footer="0.31496062992125984"/>
  <pageSetup paperSize="9" scale="68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Приложение №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2024-04-01T07:31:58Z</dcterms:modified>
</cp:coreProperties>
</file>