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ФЛ" sheetId="1" r:id="rId1"/>
  </sheets>
  <calcPr calcId="145621"/>
</workbook>
</file>

<file path=xl/calcChain.xml><?xml version="1.0" encoding="utf-8"?>
<calcChain xmlns="http://schemas.openxmlformats.org/spreadsheetml/2006/main">
  <c r="H28" i="1" l="1"/>
  <c r="I28" i="1" s="1"/>
  <c r="D28" i="1"/>
  <c r="I27" i="1"/>
  <c r="H27" i="1"/>
  <c r="D27" i="1"/>
  <c r="H26" i="1"/>
  <c r="I26" i="1" s="1"/>
  <c r="D26" i="1"/>
  <c r="H25" i="1"/>
  <c r="D25" i="1"/>
  <c r="I25" i="1" s="1"/>
  <c r="H24" i="1"/>
  <c r="I24" i="1" s="1"/>
  <c r="D24" i="1"/>
  <c r="I23" i="1"/>
  <c r="H23" i="1"/>
  <c r="D23" i="1"/>
  <c r="H22" i="1"/>
  <c r="I22" i="1" s="1"/>
  <c r="D22" i="1"/>
  <c r="H21" i="1"/>
  <c r="D21" i="1"/>
  <c r="I21" i="1" s="1"/>
  <c r="H20" i="1"/>
  <c r="I20" i="1" s="1"/>
  <c r="D20" i="1"/>
  <c r="I19" i="1"/>
  <c r="H19" i="1"/>
  <c r="D19" i="1"/>
  <c r="H18" i="1"/>
  <c r="I18" i="1" s="1"/>
  <c r="D18" i="1"/>
  <c r="H17" i="1"/>
  <c r="D17" i="1"/>
  <c r="I17" i="1" s="1"/>
  <c r="H16" i="1"/>
  <c r="I16" i="1" s="1"/>
  <c r="D16" i="1"/>
  <c r="I15" i="1"/>
  <c r="H15" i="1"/>
  <c r="D15" i="1"/>
  <c r="H14" i="1"/>
  <c r="I14" i="1" s="1"/>
  <c r="D14" i="1"/>
  <c r="H13" i="1"/>
  <c r="D13" i="1"/>
  <c r="I13" i="1" s="1"/>
  <c r="H12" i="1"/>
  <c r="I12" i="1" s="1"/>
  <c r="D12" i="1"/>
  <c r="I11" i="1"/>
  <c r="H11" i="1"/>
  <c r="D11" i="1"/>
  <c r="H10" i="1"/>
  <c r="I10" i="1" s="1"/>
  <c r="D10" i="1"/>
  <c r="H9" i="1"/>
  <c r="D9" i="1"/>
  <c r="I9" i="1" s="1"/>
  <c r="H8" i="1"/>
  <c r="I8" i="1" s="1"/>
  <c r="D8" i="1"/>
  <c r="I7" i="1"/>
  <c r="H7" i="1"/>
  <c r="D7" i="1"/>
  <c r="H6" i="1"/>
  <c r="I6" i="1" s="1"/>
  <c r="D6" i="1"/>
  <c r="H4" i="1"/>
  <c r="I4" i="1" s="1"/>
  <c r="D4" i="1"/>
</calcChain>
</file>

<file path=xl/sharedStrings.xml><?xml version="1.0" encoding="utf-8"?>
<sst xmlns="http://schemas.openxmlformats.org/spreadsheetml/2006/main" count="63" uniqueCount="62">
  <si>
    <t>Приложение № 1</t>
  </si>
  <si>
    <t>ИМОТИ НА ФИЗИЧЕСКИ ЛИЦА</t>
  </si>
  <si>
    <t>Описание на имота</t>
  </si>
  <si>
    <t>Населено място</t>
  </si>
  <si>
    <t>Данъчна оценка - 2024 г.</t>
  </si>
  <si>
    <t>ДНИ - 2024 г. 2 ‰</t>
  </si>
  <si>
    <t>Данъчна оценка - 2025 г.</t>
  </si>
  <si>
    <t>ДНИ - 2025 Г. 3 промила</t>
  </si>
  <si>
    <t>Разлика в лева</t>
  </si>
  <si>
    <t>ДНИ - 2025 г. 3 ‰</t>
  </si>
  <si>
    <t>Земя с площ 2297 кв.м., с построени в имота три сгради, от които две жилища и един навес с оградни стени, с обща РЗП 157 кв.м.</t>
  </si>
  <si>
    <t>с. Балкански</t>
  </si>
  <si>
    <t>Земя с площ 1930 кв.м., с построени в имота три сгради, от които две жилища и една второстепеннна постройка, с обща РЗП 178 кв.м.</t>
  </si>
  <si>
    <t>с. Благоево</t>
  </si>
  <si>
    <t>Земя с площ 662 кв.м., с построени в имота две сгради, от които едно жилище и една второстепеннна постройка, с обща РЗП 297.30 кв.м.</t>
  </si>
  <si>
    <t>с. Гецово</t>
  </si>
  <si>
    <t>Земя с площ 1188 кв.м., с построени в имота две сгради, от които едно жилище и една второстепеннна постройка, с обща РЗП 90 кв.м.</t>
  </si>
  <si>
    <t>с. Дряновец</t>
  </si>
  <si>
    <t>Земя с площ 1860 кв.м., с построени в имота две сгради, от които едно жилище и една второстепеннна постройка, с обща РЗП 140 кв.м.</t>
  </si>
  <si>
    <t>с. Дянково</t>
  </si>
  <si>
    <t>Земя с площ 1234 кв.м., с построени в имота две сгради, от които едно жилище и един навес с оградни стени, с обща РЗП 152 кв.м.</t>
  </si>
  <si>
    <t>с. Киченица</t>
  </si>
  <si>
    <t>Земя с площ 1173 кв.м., с построена в имота една сграда - жилище, с обща РЗП 80 кв.м.</t>
  </si>
  <si>
    <t>с. Липник</t>
  </si>
  <si>
    <t>Земя с площ 1009 кв.м., с построени в имота две сгради, от които едно жилище и една второстепеннна постройка, с обща РЗП 209.50 кв.м.</t>
  </si>
  <si>
    <t>с. Мортагоново</t>
  </si>
  <si>
    <t>Земя с площ 1010 кв.м., с построени в имота три сгради, от които едно жилище, един гараж и една второстепенна сграда, с обща РЗП 178 кв.м.</t>
  </si>
  <si>
    <t>с. Недоклан</t>
  </si>
  <si>
    <t>Земя с площ 900 кв.м., с построени в имота четири сгради, от които две жилища, един гараж и една второстепенна сграда, с обща РЗП 320 кв.м.</t>
  </si>
  <si>
    <t>с. Осенец</t>
  </si>
  <si>
    <t>Земя с площ 1000 кв.м., с построени в имота две сгради, от които едно жилище и една второстепеннна постройка, с обща РЗП 151 кв.м.</t>
  </si>
  <si>
    <t>с. Островче</t>
  </si>
  <si>
    <t>Земя с площ 1096 кв.м., с построени в имота три сгради, от които две жилища и една второстепенна сграда, с обща РЗП 69 кв.м.</t>
  </si>
  <si>
    <t>с. Пороище</t>
  </si>
  <si>
    <t>Земя с площ 949 кв.м., с построени в имота две сгради, от които две жилища, с обща РЗП 52 кв.м.</t>
  </si>
  <si>
    <t>с. Радинград</t>
  </si>
  <si>
    <t>Земя с площ 700 кв.м., с построени в имота две сгради, от които едно жилище и една второстепенна сграда, с обща РЗП 490 кв.м.</t>
  </si>
  <si>
    <t>с. Раковски</t>
  </si>
  <si>
    <t>Земя с площ 630 кв.м., с построени в имота три сгради, от които едно жилище и два гаража, с обща РЗП 244.57 кв.м.</t>
  </si>
  <si>
    <t>с. Стражец</t>
  </si>
  <si>
    <t>7 876.10 лв.</t>
  </si>
  <si>
    <t>8 876.10 лв.</t>
  </si>
  <si>
    <t>Земя с площ 460 кв.м., с построена в имота една сграда - жилище, с обща РЗП 85 кв.м.</t>
  </si>
  <si>
    <t>с. Топчии</t>
  </si>
  <si>
    <t>Земя с площ 915 кв.м., с построени в имота пет сгради, от които две жилища и три второстепенни постройки, с обща РЗП 167.60 кв.м.</t>
  </si>
  <si>
    <t>с. Ушинци</t>
  </si>
  <si>
    <t>Земя с площ 970 кв.м., с построени в имота две сгради, от които две жилища, с обща РЗП 69.16 кв.м.</t>
  </si>
  <si>
    <t>с. Черковна</t>
  </si>
  <si>
    <t>Земя с площ 2040 кв.м., с построени в имота две сгради, от които две жилища, с обща РЗП 230 кв.м.</t>
  </si>
  <si>
    <t>с. Ясеновец</t>
  </si>
  <si>
    <t>Земя с площ 1069 кв.м., с построена в имота една сграда - жилище, с обща РЗП 183 кв.м.</t>
  </si>
  <si>
    <t>с. Побит камък</t>
  </si>
  <si>
    <t>Земя с площ 1119 кв.м., с построена в имота една сграда - жилище, с обща РЗП 89 кв.м.</t>
  </si>
  <si>
    <t>с. Просторно</t>
  </si>
  <si>
    <t>Една сграда - жилище, с обща РЗП 75.65 кв.м.</t>
  </si>
  <si>
    <t>гр. Разград, ж.к. "Орел"</t>
  </si>
  <si>
    <t>Една сграда - жилище, с обща РЗП 79.82 кв.м.</t>
  </si>
  <si>
    <t>гр. Разград, бул. "Васил Левски"</t>
  </si>
  <si>
    <t>Една сграда - жилище, с обща РЗП 61.69 кв.м.</t>
  </si>
  <si>
    <t>гр. Разград, ул. "Свети Климент"</t>
  </si>
  <si>
    <t>Две сгради - едно жилище и един гарж, с обща РЗП 140.07 кв.м.</t>
  </si>
  <si>
    <t>гр. Разград бул. "Княз Борис"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</si>
</sst>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  <font>
      <sz val="10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>
      <alignment vertical="center"/>
    </xf>
    <xf numFmtId="2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8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2" fontId="1" fillId="0" borderId="2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9" workbookViewId="0">
      <selection activeCell="A2" sqref="A2:I2"/>
    </sheetView>
  </sheetViews>
  <sheetFormatPr defaultRowHeight="15" x14ac:dyDescent="0.3"/>
  <cols>
    <col min="1" max="1" width="31.42578125" style="1" customWidth="1"/>
    <col min="2" max="2" width="19.28515625" style="1" customWidth="1"/>
    <col min="3" max="3" width="16.85546875" style="1" customWidth="1"/>
    <col min="4" max="4" width="13.7109375" style="1" customWidth="1"/>
    <col min="5" max="5" width="17" style="2" customWidth="1"/>
    <col min="6" max="6" width="1" style="1" hidden="1" customWidth="1"/>
    <col min="7" max="7" width="1.42578125" style="1" hidden="1" customWidth="1"/>
    <col min="8" max="8" width="13.85546875" style="1" customWidth="1"/>
    <col min="9" max="9" width="10.28515625" style="1" customWidth="1"/>
    <col min="10" max="10" width="12.85546875" style="1" customWidth="1"/>
    <col min="11" max="16384" width="9.140625" style="1"/>
  </cols>
  <sheetData>
    <row r="1" spans="1:9" ht="15.75" x14ac:dyDescent="0.3">
      <c r="H1" s="28" t="s">
        <v>0</v>
      </c>
      <c r="I1" s="28"/>
    </row>
    <row r="2" spans="1:9" ht="15.75" customHeight="1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ht="35.2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3" t="s">
        <v>9</v>
      </c>
      <c r="I3" s="3" t="s">
        <v>8</v>
      </c>
    </row>
    <row r="4" spans="1:9" ht="72" customHeight="1" x14ac:dyDescent="0.3">
      <c r="A4" s="5" t="s">
        <v>10</v>
      </c>
      <c r="B4" s="6" t="s">
        <v>11</v>
      </c>
      <c r="C4" s="7">
        <v>7258.8</v>
      </c>
      <c r="D4" s="8">
        <f>+C4*2/1000</f>
        <v>14.5176</v>
      </c>
      <c r="E4" s="9">
        <v>7258.8</v>
      </c>
      <c r="F4" s="10"/>
      <c r="G4" s="10"/>
      <c r="H4" s="8">
        <f>+E4*3/1000</f>
        <v>21.776400000000002</v>
      </c>
      <c r="I4" s="11">
        <f>+H4-D4</f>
        <v>7.2588000000000026</v>
      </c>
    </row>
    <row r="5" spans="1:9" ht="72" customHeight="1" x14ac:dyDescent="0.3">
      <c r="A5" s="5" t="s">
        <v>12</v>
      </c>
      <c r="B5" s="6" t="s">
        <v>13</v>
      </c>
      <c r="C5" s="7">
        <v>6031.8</v>
      </c>
      <c r="D5" s="8">
        <v>12.06</v>
      </c>
      <c r="E5" s="9">
        <v>6031.8</v>
      </c>
      <c r="F5" s="10"/>
      <c r="G5" s="10"/>
      <c r="H5" s="8">
        <v>18.09</v>
      </c>
      <c r="I5" s="11">
        <v>6.03</v>
      </c>
    </row>
    <row r="6" spans="1:9" ht="72" customHeight="1" x14ac:dyDescent="0.3">
      <c r="A6" s="5" t="s">
        <v>14</v>
      </c>
      <c r="B6" s="6" t="s">
        <v>15</v>
      </c>
      <c r="C6" s="7">
        <v>12577.6</v>
      </c>
      <c r="D6" s="8">
        <f>+C6*0.002</f>
        <v>25.155200000000001</v>
      </c>
      <c r="E6" s="9">
        <v>12577.6</v>
      </c>
      <c r="F6" s="10"/>
      <c r="G6" s="10"/>
      <c r="H6" s="8">
        <f>+E6*0.003</f>
        <v>37.732800000000005</v>
      </c>
      <c r="I6" s="11">
        <f>+H6-D6</f>
        <v>12.577600000000004</v>
      </c>
    </row>
    <row r="7" spans="1:9" ht="72" customHeight="1" x14ac:dyDescent="0.3">
      <c r="A7" s="5" t="s">
        <v>16</v>
      </c>
      <c r="B7" s="6" t="s">
        <v>17</v>
      </c>
      <c r="C7" s="7">
        <v>3852.1</v>
      </c>
      <c r="D7" s="8">
        <f t="shared" ref="D7:D24" si="0">+C7*2/1000</f>
        <v>7.7042000000000002</v>
      </c>
      <c r="E7" s="9">
        <v>3852.1</v>
      </c>
      <c r="F7" s="10"/>
      <c r="G7" s="10"/>
      <c r="H7" s="8">
        <f t="shared" ref="H7:H24" si="1">+E7*3/1000</f>
        <v>11.556299999999998</v>
      </c>
      <c r="I7" s="11">
        <f t="shared" ref="I7:I24" si="2">+H7-D7</f>
        <v>3.8520999999999983</v>
      </c>
    </row>
    <row r="8" spans="1:9" ht="72" customHeight="1" x14ac:dyDescent="0.3">
      <c r="A8" s="5" t="s">
        <v>18</v>
      </c>
      <c r="B8" s="6" t="s">
        <v>19</v>
      </c>
      <c r="C8" s="7">
        <v>12208.8</v>
      </c>
      <c r="D8" s="8">
        <f t="shared" si="0"/>
        <v>24.4176</v>
      </c>
      <c r="E8" s="9">
        <v>12208.8</v>
      </c>
      <c r="F8" s="10"/>
      <c r="G8" s="10"/>
      <c r="H8" s="8">
        <f t="shared" si="1"/>
        <v>36.626399999999997</v>
      </c>
      <c r="I8" s="11">
        <f t="shared" si="2"/>
        <v>12.208799999999997</v>
      </c>
    </row>
    <row r="9" spans="1:9" ht="72" customHeight="1" x14ac:dyDescent="0.3">
      <c r="A9" s="5" t="s">
        <v>20</v>
      </c>
      <c r="B9" s="6" t="s">
        <v>21</v>
      </c>
      <c r="C9" s="7">
        <v>5291.2</v>
      </c>
      <c r="D9" s="8">
        <f t="shared" si="0"/>
        <v>10.5824</v>
      </c>
      <c r="E9" s="9">
        <v>5291.2</v>
      </c>
      <c r="F9" s="10"/>
      <c r="G9" s="10"/>
      <c r="H9" s="8">
        <f t="shared" si="1"/>
        <v>15.873599999999998</v>
      </c>
      <c r="I9" s="11">
        <f t="shared" si="2"/>
        <v>5.2911999999999981</v>
      </c>
    </row>
    <row r="10" spans="1:9" ht="51.75" customHeight="1" x14ac:dyDescent="0.3">
      <c r="A10" s="5" t="s">
        <v>22</v>
      </c>
      <c r="B10" s="6" t="s">
        <v>23</v>
      </c>
      <c r="C10" s="7">
        <v>5521.6</v>
      </c>
      <c r="D10" s="8">
        <f t="shared" si="0"/>
        <v>11.043200000000001</v>
      </c>
      <c r="E10" s="9">
        <v>5521.6</v>
      </c>
      <c r="F10" s="10"/>
      <c r="G10" s="10"/>
      <c r="H10" s="8">
        <f t="shared" si="1"/>
        <v>16.564800000000002</v>
      </c>
      <c r="I10" s="11">
        <f t="shared" si="2"/>
        <v>5.5216000000000012</v>
      </c>
    </row>
    <row r="11" spans="1:9" ht="72" customHeight="1" x14ac:dyDescent="0.3">
      <c r="A11" s="5" t="s">
        <v>24</v>
      </c>
      <c r="B11" s="6" t="s">
        <v>25</v>
      </c>
      <c r="C11" s="7">
        <v>5455.9</v>
      </c>
      <c r="D11" s="8">
        <f t="shared" si="0"/>
        <v>10.911799999999999</v>
      </c>
      <c r="E11" s="9">
        <v>5455.9</v>
      </c>
      <c r="F11" s="10"/>
      <c r="G11" s="10"/>
      <c r="H11" s="8">
        <f t="shared" si="1"/>
        <v>16.367699999999999</v>
      </c>
      <c r="I11" s="11">
        <f t="shared" si="2"/>
        <v>5.4558999999999997</v>
      </c>
    </row>
    <row r="12" spans="1:9" ht="72" customHeight="1" x14ac:dyDescent="0.3">
      <c r="A12" s="5" t="s">
        <v>26</v>
      </c>
      <c r="B12" s="6" t="s">
        <v>27</v>
      </c>
      <c r="C12" s="7">
        <v>4818</v>
      </c>
      <c r="D12" s="8">
        <f t="shared" si="0"/>
        <v>9.6359999999999992</v>
      </c>
      <c r="E12" s="9">
        <v>4818</v>
      </c>
      <c r="F12" s="10"/>
      <c r="G12" s="10"/>
      <c r="H12" s="8">
        <f t="shared" si="1"/>
        <v>14.454000000000001</v>
      </c>
      <c r="I12" s="11">
        <f t="shared" si="2"/>
        <v>4.8180000000000014</v>
      </c>
    </row>
    <row r="13" spans="1:9" ht="72" customHeight="1" x14ac:dyDescent="0.3">
      <c r="A13" s="5" t="s">
        <v>28</v>
      </c>
      <c r="B13" s="6" t="s">
        <v>29</v>
      </c>
      <c r="C13" s="7">
        <v>15157.7</v>
      </c>
      <c r="D13" s="8">
        <f t="shared" si="0"/>
        <v>30.3154</v>
      </c>
      <c r="E13" s="9">
        <v>15157.7</v>
      </c>
      <c r="F13" s="10"/>
      <c r="G13" s="10"/>
      <c r="H13" s="8">
        <f t="shared" si="1"/>
        <v>45.473100000000002</v>
      </c>
      <c r="I13" s="11">
        <f t="shared" si="2"/>
        <v>15.157700000000002</v>
      </c>
    </row>
    <row r="14" spans="1:9" ht="72" customHeight="1" x14ac:dyDescent="0.3">
      <c r="A14" s="5" t="s">
        <v>30</v>
      </c>
      <c r="B14" s="6" t="s">
        <v>31</v>
      </c>
      <c r="C14" s="7">
        <v>4773.3999999999996</v>
      </c>
      <c r="D14" s="8">
        <f t="shared" si="0"/>
        <v>9.5467999999999993</v>
      </c>
      <c r="E14" s="9">
        <v>4773.3999999999996</v>
      </c>
      <c r="F14" s="10"/>
      <c r="G14" s="10"/>
      <c r="H14" s="8">
        <f t="shared" si="1"/>
        <v>14.320199999999998</v>
      </c>
      <c r="I14" s="11">
        <f t="shared" si="2"/>
        <v>4.7733999999999988</v>
      </c>
    </row>
    <row r="15" spans="1:9" ht="72" customHeight="1" x14ac:dyDescent="0.3">
      <c r="A15" s="5" t="s">
        <v>32</v>
      </c>
      <c r="B15" s="6" t="s">
        <v>33</v>
      </c>
      <c r="C15" s="7">
        <v>3622.4</v>
      </c>
      <c r="D15" s="8">
        <f t="shared" si="0"/>
        <v>7.2448000000000006</v>
      </c>
      <c r="E15" s="9">
        <v>3622.4</v>
      </c>
      <c r="F15" s="10"/>
      <c r="G15" s="10"/>
      <c r="H15" s="8">
        <f t="shared" si="1"/>
        <v>10.8672</v>
      </c>
      <c r="I15" s="11">
        <f t="shared" si="2"/>
        <v>3.6223999999999998</v>
      </c>
    </row>
    <row r="16" spans="1:9" ht="72" customHeight="1" x14ac:dyDescent="0.3">
      <c r="A16" s="5" t="s">
        <v>34</v>
      </c>
      <c r="B16" s="12" t="s">
        <v>35</v>
      </c>
      <c r="C16" s="13">
        <v>3263.4</v>
      </c>
      <c r="D16" s="14">
        <f t="shared" si="0"/>
        <v>6.5268000000000006</v>
      </c>
      <c r="E16" s="15">
        <v>3261.1</v>
      </c>
      <c r="F16" s="16"/>
      <c r="G16" s="16"/>
      <c r="H16" s="14">
        <f t="shared" si="1"/>
        <v>9.7832999999999988</v>
      </c>
      <c r="I16" s="17">
        <f t="shared" si="2"/>
        <v>3.2564999999999982</v>
      </c>
    </row>
    <row r="17" spans="1:11" ht="72" customHeight="1" x14ac:dyDescent="0.3">
      <c r="A17" s="5" t="s">
        <v>36</v>
      </c>
      <c r="B17" s="12" t="s">
        <v>37</v>
      </c>
      <c r="C17" s="13">
        <v>11204</v>
      </c>
      <c r="D17" s="14">
        <f t="shared" si="0"/>
        <v>22.408000000000001</v>
      </c>
      <c r="E17" s="15">
        <v>11198.8</v>
      </c>
      <c r="F17" s="16"/>
      <c r="G17" s="16"/>
      <c r="H17" s="14">
        <f t="shared" si="1"/>
        <v>33.596399999999996</v>
      </c>
      <c r="I17" s="17">
        <f t="shared" si="2"/>
        <v>11.188399999999994</v>
      </c>
    </row>
    <row r="18" spans="1:11" ht="72" customHeight="1" x14ac:dyDescent="0.3">
      <c r="A18" s="5" t="s">
        <v>38</v>
      </c>
      <c r="B18" s="6" t="s">
        <v>39</v>
      </c>
      <c r="C18" s="7">
        <v>10855.9</v>
      </c>
      <c r="D18" s="8">
        <f t="shared" si="0"/>
        <v>21.7118</v>
      </c>
      <c r="E18" s="9">
        <v>10855.9</v>
      </c>
      <c r="F18" s="18" t="s">
        <v>40</v>
      </c>
      <c r="G18" s="18" t="s">
        <v>41</v>
      </c>
      <c r="H18" s="8">
        <f t="shared" si="1"/>
        <v>32.567699999999995</v>
      </c>
      <c r="I18" s="11">
        <f t="shared" si="2"/>
        <v>10.855899999999995</v>
      </c>
    </row>
    <row r="19" spans="1:11" ht="56.25" customHeight="1" x14ac:dyDescent="0.3">
      <c r="A19" s="5" t="s">
        <v>42</v>
      </c>
      <c r="B19" s="6" t="s">
        <v>43</v>
      </c>
      <c r="C19" s="7">
        <v>2220.9</v>
      </c>
      <c r="D19" s="8">
        <f t="shared" si="0"/>
        <v>4.4417999999999997</v>
      </c>
      <c r="E19" s="9">
        <v>2220.9</v>
      </c>
      <c r="F19" s="10"/>
      <c r="G19" s="10"/>
      <c r="H19" s="8">
        <f t="shared" si="1"/>
        <v>6.662700000000001</v>
      </c>
      <c r="I19" s="11">
        <f t="shared" si="2"/>
        <v>2.2209000000000012</v>
      </c>
    </row>
    <row r="20" spans="1:11" ht="72" customHeight="1" x14ac:dyDescent="0.3">
      <c r="A20" s="5" t="s">
        <v>44</v>
      </c>
      <c r="B20" s="6" t="s">
        <v>45</v>
      </c>
      <c r="C20" s="7">
        <v>3491.6</v>
      </c>
      <c r="D20" s="8">
        <f t="shared" si="0"/>
        <v>6.9832000000000001</v>
      </c>
      <c r="E20" s="9">
        <v>3491.6</v>
      </c>
      <c r="F20" s="10"/>
      <c r="G20" s="10"/>
      <c r="H20" s="8">
        <f t="shared" si="1"/>
        <v>10.4748</v>
      </c>
      <c r="I20" s="11">
        <f t="shared" si="2"/>
        <v>3.4916</v>
      </c>
    </row>
    <row r="21" spans="1:11" ht="72" customHeight="1" x14ac:dyDescent="0.3">
      <c r="A21" s="5" t="s">
        <v>46</v>
      </c>
      <c r="B21" s="6" t="s">
        <v>47</v>
      </c>
      <c r="C21" s="7">
        <v>2741.8</v>
      </c>
      <c r="D21" s="8">
        <f t="shared" si="0"/>
        <v>5.4836</v>
      </c>
      <c r="E21" s="9">
        <v>2741.8</v>
      </c>
      <c r="F21" s="10"/>
      <c r="G21" s="10"/>
      <c r="H21" s="8">
        <f t="shared" si="1"/>
        <v>8.2254000000000023</v>
      </c>
      <c r="I21" s="11">
        <f t="shared" si="2"/>
        <v>2.7418000000000022</v>
      </c>
    </row>
    <row r="22" spans="1:11" ht="63.75" customHeight="1" x14ac:dyDescent="0.3">
      <c r="A22" s="5" t="s">
        <v>48</v>
      </c>
      <c r="B22" s="19" t="s">
        <v>49</v>
      </c>
      <c r="C22" s="20">
        <v>23915.7</v>
      </c>
      <c r="D22" s="8">
        <f t="shared" si="0"/>
        <v>47.831400000000002</v>
      </c>
      <c r="E22" s="21">
        <v>23915.7</v>
      </c>
      <c r="F22" s="10"/>
      <c r="G22" s="10"/>
      <c r="H22" s="8">
        <f t="shared" si="1"/>
        <v>71.747100000000003</v>
      </c>
      <c r="I22" s="11">
        <f t="shared" si="2"/>
        <v>23.915700000000001</v>
      </c>
    </row>
    <row r="23" spans="1:11" ht="58.5" customHeight="1" x14ac:dyDescent="0.3">
      <c r="A23" s="5" t="s">
        <v>50</v>
      </c>
      <c r="B23" s="19" t="s">
        <v>51</v>
      </c>
      <c r="C23" s="20">
        <v>3263.4</v>
      </c>
      <c r="D23" s="8">
        <f t="shared" si="0"/>
        <v>6.5268000000000006</v>
      </c>
      <c r="E23" s="21">
        <v>3263.4</v>
      </c>
      <c r="F23" s="10"/>
      <c r="G23" s="10"/>
      <c r="H23" s="8">
        <f t="shared" si="1"/>
        <v>9.7902000000000005</v>
      </c>
      <c r="I23" s="11">
        <f t="shared" si="2"/>
        <v>3.2633999999999999</v>
      </c>
    </row>
    <row r="24" spans="1:11" ht="54.75" customHeight="1" x14ac:dyDescent="0.3">
      <c r="A24" s="5" t="s">
        <v>52</v>
      </c>
      <c r="B24" s="22" t="s">
        <v>53</v>
      </c>
      <c r="C24" s="23">
        <v>4490.8999999999996</v>
      </c>
      <c r="D24" s="14">
        <f t="shared" si="0"/>
        <v>8.9817999999999998</v>
      </c>
      <c r="E24" s="24">
        <v>4478.5</v>
      </c>
      <c r="F24" s="16"/>
      <c r="G24" s="16"/>
      <c r="H24" s="14">
        <f t="shared" si="1"/>
        <v>13.435499999999999</v>
      </c>
      <c r="I24" s="17">
        <f t="shared" si="2"/>
        <v>4.4536999999999995</v>
      </c>
    </row>
    <row r="25" spans="1:11" ht="39.75" customHeight="1" x14ac:dyDescent="0.3">
      <c r="A25" s="5" t="s">
        <v>54</v>
      </c>
      <c r="B25" s="5" t="s">
        <v>55</v>
      </c>
      <c r="C25" s="20">
        <v>12453.6</v>
      </c>
      <c r="D25" s="11">
        <f>+C25*2/1000</f>
        <v>24.9072</v>
      </c>
      <c r="E25" s="20">
        <v>12358.3</v>
      </c>
      <c r="F25" s="19"/>
      <c r="G25" s="19"/>
      <c r="H25" s="25">
        <f>+E25*3/1000</f>
        <v>37.074899999999992</v>
      </c>
      <c r="I25" s="11">
        <f>+H25-D25</f>
        <v>12.167699999999993</v>
      </c>
    </row>
    <row r="26" spans="1:11" ht="36" customHeight="1" x14ac:dyDescent="0.3">
      <c r="A26" s="5" t="s">
        <v>56</v>
      </c>
      <c r="B26" s="5" t="s">
        <v>57</v>
      </c>
      <c r="C26" s="20">
        <v>33028.5</v>
      </c>
      <c r="D26" s="11">
        <f>+C26*2/1000</f>
        <v>66.057000000000002</v>
      </c>
      <c r="E26" s="20">
        <v>33028.5</v>
      </c>
      <c r="F26" s="19"/>
      <c r="G26" s="19"/>
      <c r="H26" s="25">
        <f>+E26*3/1000</f>
        <v>99.085499999999996</v>
      </c>
      <c r="I26" s="11">
        <f>+H26-D26</f>
        <v>33.028499999999994</v>
      </c>
    </row>
    <row r="27" spans="1:11" ht="36" customHeight="1" x14ac:dyDescent="0.3">
      <c r="A27" s="5" t="s">
        <v>58</v>
      </c>
      <c r="B27" s="5" t="s">
        <v>59</v>
      </c>
      <c r="C27" s="20">
        <v>18037.400000000001</v>
      </c>
      <c r="D27" s="11">
        <f>+C27*2/1000</f>
        <v>36.074800000000003</v>
      </c>
      <c r="E27" s="20">
        <v>18037.400000000001</v>
      </c>
      <c r="F27" s="19"/>
      <c r="G27" s="19"/>
      <c r="H27" s="25">
        <f>+E27*3/1000</f>
        <v>54.112200000000001</v>
      </c>
      <c r="I27" s="11">
        <f>+H27-D27</f>
        <v>18.037399999999998</v>
      </c>
    </row>
    <row r="28" spans="1:11" ht="39.75" customHeight="1" x14ac:dyDescent="0.3">
      <c r="A28" s="5" t="s">
        <v>60</v>
      </c>
      <c r="B28" s="26" t="s">
        <v>61</v>
      </c>
      <c r="C28" s="20">
        <v>37931.300000000003</v>
      </c>
      <c r="D28" s="11">
        <f>+C28*2/1000</f>
        <v>75.8626</v>
      </c>
      <c r="E28" s="20">
        <v>37709.5</v>
      </c>
      <c r="F28" s="19"/>
      <c r="G28" s="19"/>
      <c r="H28" s="25">
        <f>+E28*3/1000</f>
        <v>113.1285</v>
      </c>
      <c r="I28" s="11">
        <f>+H28-D28</f>
        <v>37.265900000000002</v>
      </c>
      <c r="J28" s="27"/>
      <c r="K28" s="27"/>
    </row>
  </sheetData>
  <mergeCells count="2">
    <mergeCell ref="H1:I1"/>
    <mergeCell ref="A2:I2"/>
  </mergeCells>
  <pageMargins left="0.7" right="0.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ФЛ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2024-11-14T12:51:57Z</dcterms:modified>
</cp:coreProperties>
</file>